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3315" windowHeight="4755" activeTab="0"/>
  </bookViews>
  <sheets>
    <sheet name="Tableau" sheetId="1" r:id="rId1"/>
    <sheet name="Gra 1-2" sheetId="2" r:id="rId2"/>
    <sheet name="Gra 3" sheetId="3" r:id="rId3"/>
    <sheet name="Gra 4-6" sheetId="4" r:id="rId4"/>
    <sheet name="Gra 5" sheetId="5" r:id="rId5"/>
    <sheet name="Encadré" sheetId="6" r:id="rId6"/>
  </sheets>
  <definedNames>
    <definedName name="_xlnm.Print_Area" localSheetId="1">'Gra 1-2'!$F$8:$H$30</definedName>
  </definedNames>
  <calcPr fullCalcOnLoad="1"/>
</workbook>
</file>

<file path=xl/sharedStrings.xml><?xml version="1.0" encoding="utf-8"?>
<sst xmlns="http://schemas.openxmlformats.org/spreadsheetml/2006/main" count="178" uniqueCount="91">
  <si>
    <t>Hommes</t>
  </si>
  <si>
    <t>Femmes</t>
  </si>
  <si>
    <t>total</t>
  </si>
  <si>
    <t>Age</t>
  </si>
  <si>
    <t>Professeurs des écoles</t>
  </si>
  <si>
    <t>Public</t>
  </si>
  <si>
    <t>Privé</t>
  </si>
  <si>
    <t>Instituteurs</t>
  </si>
  <si>
    <t>Professeurs de chaire supérieure</t>
  </si>
  <si>
    <t>Professeurs agrégés</t>
  </si>
  <si>
    <t>Professeurs certifiés et assimilés</t>
  </si>
  <si>
    <t>Professeurs d'enseignement général des collèges</t>
  </si>
  <si>
    <t>Adjoints et chargés d'enseignement</t>
  </si>
  <si>
    <t>Source : MEN-DEPP</t>
  </si>
  <si>
    <t xml:space="preserve">Graphique 3 - Indice moyen par corps </t>
  </si>
  <si>
    <t>Comparaison public - privé</t>
  </si>
  <si>
    <t xml:space="preserve"> </t>
  </si>
  <si>
    <t>secteur public</t>
  </si>
  <si>
    <t>secteur privé</t>
  </si>
  <si>
    <t>Total</t>
  </si>
  <si>
    <t>Professeurs certifiés</t>
  </si>
  <si>
    <t>France métropolitaine + DOM, au 31 janvier 2009</t>
  </si>
  <si>
    <t>France métropolitaine + DOM</t>
  </si>
  <si>
    <t xml:space="preserve">Premier degré </t>
  </si>
  <si>
    <t xml:space="preserve">Second degré </t>
  </si>
  <si>
    <t>Enseignants du secteur public</t>
  </si>
  <si>
    <t>Effectif</t>
  </si>
  <si>
    <t xml:space="preserve">Âge moyen </t>
  </si>
  <si>
    <t>Moins de 30 ans</t>
  </si>
  <si>
    <t>50 ans et plus</t>
  </si>
  <si>
    <t>% de  femmes</t>
  </si>
  <si>
    <t>% temps partiel</t>
  </si>
  <si>
    <t>% de femmes</t>
  </si>
  <si>
    <t xml:space="preserve">Instituteurs </t>
  </si>
  <si>
    <t>-</t>
  </si>
  <si>
    <t>Professeurs chaire supérieure</t>
  </si>
  <si>
    <t xml:space="preserve"> -</t>
  </si>
  <si>
    <t xml:space="preserve"> - </t>
  </si>
  <si>
    <t xml:space="preserve">Agrégés </t>
  </si>
  <si>
    <t>Certifiés et assimilés</t>
  </si>
  <si>
    <t>PLP</t>
  </si>
  <si>
    <t xml:space="preserve">AE-CE (hors EPS) </t>
  </si>
  <si>
    <t>PEGC</t>
  </si>
  <si>
    <t>Total titulaires public</t>
  </si>
  <si>
    <t>Instituteurs suppléants</t>
  </si>
  <si>
    <t>Maîtres auxiliaires</t>
  </si>
  <si>
    <t xml:space="preserve">Contractuels </t>
  </si>
  <si>
    <t>Total non-titulaires public</t>
  </si>
  <si>
    <t>Total enseignants du public</t>
  </si>
  <si>
    <t xml:space="preserve">Échelle de titulaires </t>
  </si>
  <si>
    <t>Échelle de non-titulaires</t>
  </si>
  <si>
    <t>Source et champ : fichiers de paye de janvier 2009, France métropolitaine + DOM</t>
  </si>
  <si>
    <t>Indice Moyen</t>
  </si>
  <si>
    <t>Indice médian</t>
  </si>
  <si>
    <t>Premier décile</t>
  </si>
  <si>
    <t>Dernier décile</t>
  </si>
  <si>
    <t>ATSS</t>
  </si>
  <si>
    <t>ITRF</t>
  </si>
  <si>
    <t>Direction second degré</t>
  </si>
  <si>
    <t>Inspection</t>
  </si>
  <si>
    <t>Professeurs des écoles Public</t>
  </si>
  <si>
    <t>Professeurs des écoles Privé</t>
  </si>
  <si>
    <t>Professeurs certifiés Public</t>
  </si>
  <si>
    <t>Professeurs certifiés Privé</t>
  </si>
  <si>
    <t>Professeurs lycée professionnel Public</t>
  </si>
  <si>
    <t>Professeurs lycée professionnel Privé</t>
  </si>
  <si>
    <t>Professeurs agrégés Public</t>
  </si>
  <si>
    <t>Professeurs agrégés Privé</t>
  </si>
  <si>
    <t>Dernier échelon CN - 658</t>
  </si>
  <si>
    <t>Dernier échelon HC - 783</t>
  </si>
  <si>
    <t>5ème échelon CN - 439</t>
  </si>
  <si>
    <t>7ème échelon CN - 495</t>
  </si>
  <si>
    <t>9ème échelon CN - 567</t>
  </si>
  <si>
    <t>Graphique 5a - Les professeurs certifiés du secteur public</t>
  </si>
  <si>
    <t>Graphique 5b - Les professeurs certifiés du secteur privé</t>
  </si>
  <si>
    <r>
      <t>3</t>
    </r>
    <r>
      <rPr>
        <vertAlign val="superscript"/>
        <sz val="8"/>
        <color indexed="8"/>
        <rFont val="Arial"/>
        <family val="2"/>
      </rPr>
      <t>ème</t>
    </r>
    <r>
      <rPr>
        <sz val="8"/>
        <color indexed="8"/>
        <rFont val="Arial"/>
        <family val="2"/>
      </rPr>
      <t xml:space="preserve"> échelon CN - 395</t>
    </r>
  </si>
  <si>
    <r>
      <t>5</t>
    </r>
    <r>
      <rPr>
        <vertAlign val="superscript"/>
        <sz val="8"/>
        <color indexed="8"/>
        <rFont val="Arial"/>
        <family val="2"/>
      </rPr>
      <t>ème</t>
    </r>
    <r>
      <rPr>
        <sz val="8"/>
        <color indexed="8"/>
        <rFont val="Arial"/>
        <family val="2"/>
      </rPr>
      <t xml:space="preserve"> échelon CN - 439</t>
    </r>
  </si>
  <si>
    <r>
      <t>7</t>
    </r>
    <r>
      <rPr>
        <vertAlign val="superscript"/>
        <sz val="8"/>
        <color indexed="8"/>
        <rFont val="Arial"/>
        <family val="2"/>
      </rPr>
      <t>ème</t>
    </r>
    <r>
      <rPr>
        <sz val="8"/>
        <color indexed="8"/>
        <rFont val="Arial"/>
        <family val="2"/>
      </rPr>
      <t xml:space="preserve"> échelon CN - 495</t>
    </r>
  </si>
  <si>
    <r>
      <t>9</t>
    </r>
    <r>
      <rPr>
        <vertAlign val="superscript"/>
        <sz val="8"/>
        <color indexed="8"/>
        <rFont val="Arial"/>
        <family val="2"/>
      </rPr>
      <t>ème</t>
    </r>
    <r>
      <rPr>
        <sz val="8"/>
        <color indexed="8"/>
        <rFont val="Arial"/>
        <family val="2"/>
      </rPr>
      <t xml:space="preserve"> échelon CN - 567</t>
    </r>
  </si>
  <si>
    <t>moins de 28 ans</t>
  </si>
  <si>
    <t>60 ans et plus</t>
  </si>
  <si>
    <t>Echelon                  Age</t>
  </si>
  <si>
    <t>Les enseignants du premier degré et du second degré dans les secteurs public et privé au 31 janvier 2009</t>
  </si>
  <si>
    <t>Total privé sous contrat</t>
  </si>
  <si>
    <t>Graphiques 1 et 2 : Répartitions par âge des professeurs des écoles et des professeurs certifiés</t>
  </si>
  <si>
    <t>Graphiques 4 et 6  - Indices de rémunération des enseignants et autres personnels au 31 janvier 2009</t>
  </si>
  <si>
    <t>Professeurs de lycée professionnel</t>
  </si>
  <si>
    <t>Sources, définitions et méthodologie</t>
  </si>
  <si>
    <r>
      <t>Source.</t>
    </r>
    <r>
      <rPr>
        <sz val="10"/>
        <rFont val="Arial"/>
        <family val="2"/>
      </rPr>
      <t xml:space="preserve"> Les données de cette Note résultent de l’exploitation statistique en janvier 2009 d’une extraction de l’infocentre « POLCA » (pilotage opérationnel de la LOLF en administration centrale et en académies), en remplacement de l’enquête académique masse indiciaire (EMI), alimenté par différentes sources, dont les bulletins de salaire.</t>
    </r>
  </si>
  <si>
    <r>
      <t>Champ.</t>
    </r>
    <r>
      <rPr>
        <sz val="10"/>
        <rFont val="Arial"/>
        <family val="2"/>
      </rPr>
      <t xml:space="preserve"> Le personnel recensé est le personnel en activité, rémunéré au titre du ministère de l’Education nationale pour l’enseignement scolaire. Ne sont pas pris en compte les personnels rémunérés sur les programmes de l’enseignement supérieur, les enseignants des établissements privés hors contrat et les personnels appartenant à certains établissements publics sous tutelle du ministère (ONISEP, CNDP, CEREQ, etc.). Les personnels “ Jeunesse et Sport ” et “ Recherche ” sont également exclus du champ.</t>
    </r>
  </si>
  <si>
    <t xml:space="preserve"> Enseignants du secteur privé sous contrat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</si>
</sst>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s>
  <fonts count="17">
    <font>
      <sz val="10"/>
      <name val="Arial"/>
      <family val="0"/>
    </font>
    <font>
      <b/>
      <sz val="10"/>
      <name val="Arial"/>
      <family val="2"/>
    </font>
    <font>
      <b/>
      <sz val="8"/>
      <name val="Arial"/>
      <family val="2"/>
    </font>
    <font>
      <b/>
      <sz val="9"/>
      <name val="Arial"/>
      <family val="2"/>
    </font>
    <font>
      <sz val="1.75"/>
      <name val="Arial"/>
      <family val="0"/>
    </font>
    <font>
      <b/>
      <sz val="1.75"/>
      <name val="Arial"/>
      <family val="2"/>
    </font>
    <font>
      <sz val="2.75"/>
      <name val="Arial"/>
      <family val="0"/>
    </font>
    <font>
      <b/>
      <sz val="2"/>
      <name val="Arial"/>
      <family val="2"/>
    </font>
    <font>
      <sz val="8"/>
      <name val="Arial"/>
      <family val="0"/>
    </font>
    <font>
      <sz val="8"/>
      <color indexed="8"/>
      <name val="Arial"/>
      <family val="0"/>
    </font>
    <font>
      <b/>
      <sz val="8"/>
      <name val="Univers 47 CondensedLight"/>
      <family val="2"/>
    </font>
    <font>
      <sz val="8"/>
      <name val="Univers 47 CondensedLight"/>
      <family val="2"/>
    </font>
    <font>
      <b/>
      <sz val="8"/>
      <color indexed="8"/>
      <name val="Arial"/>
      <family val="2"/>
    </font>
    <font>
      <vertAlign val="superscript"/>
      <sz val="8"/>
      <color indexed="8"/>
      <name val="Arial"/>
      <family val="2"/>
    </font>
    <font>
      <b/>
      <sz val="9"/>
      <color indexed="8"/>
      <name val="Arial"/>
      <family val="2"/>
    </font>
    <font>
      <i/>
      <sz val="8"/>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64"/>
      </patternFill>
    </fill>
  </fills>
  <borders count="2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Alignment="1">
      <alignment horizontal="center"/>
    </xf>
    <xf numFmtId="0" fontId="8" fillId="0" borderId="0" xfId="0" applyFont="1" applyAlignment="1">
      <alignment/>
    </xf>
    <xf numFmtId="0" fontId="8" fillId="0" borderId="0" xfId="0" applyFont="1" applyAlignment="1">
      <alignment horizontal="center"/>
    </xf>
    <xf numFmtId="0" fontId="0" fillId="2" borderId="1" xfId="0" applyFill="1" applyBorder="1" applyAlignment="1">
      <alignment/>
    </xf>
    <xf numFmtId="0" fontId="0" fillId="2" borderId="2" xfId="0" applyFill="1" applyBorder="1" applyAlignment="1">
      <alignment/>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0" borderId="2" xfId="0" applyFont="1" applyFill="1" applyBorder="1" applyAlignment="1">
      <alignment horizontal="center"/>
    </xf>
    <xf numFmtId="3" fontId="8" fillId="0" borderId="7" xfId="0" applyNumberFormat="1" applyFont="1" applyFill="1" applyBorder="1" applyAlignment="1">
      <alignment/>
    </xf>
    <xf numFmtId="3" fontId="8" fillId="0" borderId="0" xfId="0" applyNumberFormat="1" applyFont="1" applyFill="1" applyBorder="1" applyAlignment="1">
      <alignment/>
    </xf>
    <xf numFmtId="3" fontId="8" fillId="0" borderId="8" xfId="0" applyNumberFormat="1" applyFont="1" applyFill="1" applyBorder="1" applyAlignment="1">
      <alignment/>
    </xf>
    <xf numFmtId="3" fontId="8" fillId="0" borderId="0" xfId="0" applyNumberFormat="1" applyFont="1" applyFill="1" applyAlignment="1">
      <alignment/>
    </xf>
    <xf numFmtId="3" fontId="9" fillId="0" borderId="7" xfId="0" applyNumberFormat="1" applyFont="1" applyFill="1" applyBorder="1" applyAlignment="1">
      <alignment horizontal="right" wrapText="1"/>
    </xf>
    <xf numFmtId="3" fontId="9" fillId="0" borderId="0" xfId="0" applyNumberFormat="1" applyFont="1" applyFill="1" applyBorder="1" applyAlignment="1">
      <alignment horizontal="right" wrapText="1"/>
    </xf>
    <xf numFmtId="0" fontId="2" fillId="0" borderId="9" xfId="0" applyFont="1" applyFill="1" applyBorder="1" applyAlignment="1">
      <alignment horizontal="center"/>
    </xf>
    <xf numFmtId="3" fontId="2" fillId="0" borderId="10" xfId="0" applyNumberFormat="1" applyFont="1" applyFill="1" applyBorder="1" applyAlignment="1">
      <alignment/>
    </xf>
    <xf numFmtId="3" fontId="2" fillId="0" borderId="11" xfId="0" applyNumberFormat="1" applyFont="1" applyFill="1" applyBorder="1" applyAlignment="1">
      <alignment/>
    </xf>
    <xf numFmtId="3" fontId="2" fillId="0" borderId="12" xfId="0" applyNumberFormat="1" applyFont="1" applyFill="1" applyBorder="1" applyAlignment="1">
      <alignment/>
    </xf>
    <xf numFmtId="0" fontId="10" fillId="2" borderId="0" xfId="0" applyFont="1" applyFill="1" applyAlignment="1">
      <alignment/>
    </xf>
    <xf numFmtId="172" fontId="10" fillId="2" borderId="0" xfId="0" applyNumberFormat="1" applyFont="1" applyFill="1" applyAlignment="1">
      <alignment/>
    </xf>
    <xf numFmtId="0" fontId="11" fillId="2" borderId="0" xfId="0" applyFont="1" applyFill="1" applyAlignment="1">
      <alignment/>
    </xf>
    <xf numFmtId="172" fontId="11" fillId="2" borderId="0" xfId="0" applyNumberFormat="1" applyFont="1" applyFill="1" applyAlignment="1">
      <alignment/>
    </xf>
    <xf numFmtId="0" fontId="11" fillId="2" borderId="1" xfId="0" applyFont="1" applyFill="1" applyBorder="1" applyAlignment="1">
      <alignment/>
    </xf>
    <xf numFmtId="3" fontId="11" fillId="2" borderId="9" xfId="0" applyNumberFormat="1" applyFont="1" applyFill="1" applyBorder="1" applyAlignment="1">
      <alignment horizontal="center" vertical="center" wrapText="1"/>
    </xf>
    <xf numFmtId="172" fontId="11" fillId="2" borderId="9" xfId="0" applyNumberFormat="1" applyFont="1" applyFill="1" applyBorder="1" applyAlignment="1">
      <alignment horizontal="center" vertical="center" wrapText="1"/>
    </xf>
    <xf numFmtId="172" fontId="11" fillId="2" borderId="2" xfId="0" applyNumberFormat="1" applyFont="1" applyFill="1" applyBorder="1" applyAlignment="1">
      <alignment wrapText="1"/>
    </xf>
    <xf numFmtId="3" fontId="11" fillId="2" borderId="13" xfId="0" applyNumberFormat="1" applyFont="1" applyFill="1" applyBorder="1" applyAlignment="1">
      <alignment horizontal="right"/>
    </xf>
    <xf numFmtId="172" fontId="11" fillId="2" borderId="13" xfId="0" applyNumberFormat="1" applyFont="1" applyFill="1" applyBorder="1" applyAlignment="1">
      <alignment horizontal="right"/>
    </xf>
    <xf numFmtId="172" fontId="11" fillId="2" borderId="13" xfId="0" applyNumberFormat="1" applyFont="1" applyFill="1" applyBorder="1" applyAlignment="1">
      <alignment/>
    </xf>
    <xf numFmtId="172" fontId="11" fillId="2" borderId="14" xfId="0" applyNumberFormat="1" applyFont="1" applyFill="1" applyBorder="1" applyAlignment="1">
      <alignment/>
    </xf>
    <xf numFmtId="3" fontId="11" fillId="2" borderId="1" xfId="0" applyNumberFormat="1" applyFont="1" applyFill="1" applyBorder="1" applyAlignment="1">
      <alignment/>
    </xf>
    <xf numFmtId="3" fontId="11" fillId="2" borderId="0" xfId="0" applyNumberFormat="1" applyFont="1" applyFill="1" applyBorder="1" applyAlignment="1">
      <alignment horizontal="right"/>
    </xf>
    <xf numFmtId="172" fontId="11" fillId="2" borderId="0" xfId="0" applyNumberFormat="1" applyFont="1" applyFill="1" applyBorder="1" applyAlignment="1">
      <alignment horizontal="right"/>
    </xf>
    <xf numFmtId="172" fontId="11" fillId="2" borderId="8" xfId="0" applyNumberFormat="1" applyFont="1" applyFill="1" applyBorder="1" applyAlignment="1">
      <alignment horizontal="right"/>
    </xf>
    <xf numFmtId="3" fontId="11" fillId="2" borderId="0" xfId="0" applyNumberFormat="1" applyFont="1" applyFill="1" applyBorder="1" applyAlignment="1">
      <alignment/>
    </xf>
    <xf numFmtId="172" fontId="11" fillId="2" borderId="0" xfId="0" applyNumberFormat="1" applyFont="1" applyFill="1" applyBorder="1" applyAlignment="1">
      <alignment/>
    </xf>
    <xf numFmtId="172" fontId="11" fillId="2" borderId="8" xfId="0" applyNumberFormat="1" applyFont="1" applyFill="1" applyBorder="1" applyAlignment="1">
      <alignment/>
    </xf>
    <xf numFmtId="3" fontId="11" fillId="2" borderId="2" xfId="0" applyNumberFormat="1" applyFont="1" applyFill="1" applyBorder="1" applyAlignment="1">
      <alignment/>
    </xf>
    <xf numFmtId="3" fontId="11" fillId="2" borderId="0" xfId="0" applyNumberFormat="1" applyFont="1" applyFill="1" applyBorder="1" applyAlignment="1">
      <alignment horizontal="right" vertical="center"/>
    </xf>
    <xf numFmtId="172" fontId="11" fillId="2" borderId="0" xfId="0" applyNumberFormat="1" applyFont="1" applyFill="1" applyBorder="1" applyAlignment="1">
      <alignment horizontal="right" vertical="center"/>
    </xf>
    <xf numFmtId="172" fontId="11" fillId="2" borderId="2" xfId="0" applyNumberFormat="1" applyFont="1" applyFill="1" applyBorder="1" applyAlignment="1">
      <alignment/>
    </xf>
    <xf numFmtId="172" fontId="10" fillId="2" borderId="9" xfId="0" applyNumberFormat="1" applyFont="1" applyFill="1" applyBorder="1" applyAlignment="1">
      <alignment/>
    </xf>
    <xf numFmtId="3" fontId="10" fillId="2" borderId="11" xfId="0" applyNumberFormat="1" applyFont="1" applyFill="1" applyBorder="1" applyAlignment="1">
      <alignment/>
    </xf>
    <xf numFmtId="172" fontId="10" fillId="2" borderId="11" xfId="0" applyNumberFormat="1" applyFont="1" applyFill="1" applyBorder="1" applyAlignment="1">
      <alignment/>
    </xf>
    <xf numFmtId="172" fontId="10" fillId="2" borderId="12" xfId="0" applyNumberFormat="1" applyFont="1" applyFill="1" applyBorder="1" applyAlignment="1">
      <alignment/>
    </xf>
    <xf numFmtId="3" fontId="10" fillId="2" borderId="9" xfId="0" applyNumberFormat="1" applyFont="1" applyFill="1" applyBorder="1" applyAlignment="1">
      <alignment/>
    </xf>
    <xf numFmtId="0" fontId="11" fillId="2" borderId="0" xfId="0" applyFont="1" applyFill="1" applyBorder="1" applyAlignment="1">
      <alignment/>
    </xf>
    <xf numFmtId="172" fontId="10" fillId="3" borderId="3" xfId="0" applyNumberFormat="1" applyFont="1" applyFill="1" applyBorder="1" applyAlignment="1">
      <alignment/>
    </xf>
    <xf numFmtId="3" fontId="10" fillId="3" borderId="5" xfId="0" applyNumberFormat="1" applyFont="1" applyFill="1" applyBorder="1" applyAlignment="1">
      <alignment/>
    </xf>
    <xf numFmtId="172" fontId="10" fillId="3" borderId="5" xfId="0" applyNumberFormat="1" applyFont="1" applyFill="1" applyBorder="1" applyAlignment="1">
      <alignment/>
    </xf>
    <xf numFmtId="172" fontId="10" fillId="3" borderId="6" xfId="0" applyNumberFormat="1" applyFont="1" applyFill="1" applyBorder="1" applyAlignment="1">
      <alignment/>
    </xf>
    <xf numFmtId="3" fontId="10" fillId="3" borderId="6" xfId="0" applyNumberFormat="1" applyFont="1" applyFill="1" applyBorder="1"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xf>
    <xf numFmtId="0" fontId="14" fillId="0" borderId="0" xfId="0" applyFont="1" applyAlignment="1">
      <alignment/>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172" fontId="9" fillId="0" borderId="19" xfId="0" applyNumberFormat="1" applyFont="1" applyFill="1" applyBorder="1" applyAlignment="1">
      <alignment/>
    </xf>
    <xf numFmtId="172" fontId="9" fillId="0" borderId="13" xfId="0" applyNumberFormat="1" applyFont="1" applyBorder="1" applyAlignment="1">
      <alignment/>
    </xf>
    <xf numFmtId="172" fontId="9" fillId="0" borderId="14" xfId="0" applyNumberFormat="1" applyFont="1" applyBorder="1" applyAlignment="1">
      <alignment/>
    </xf>
    <xf numFmtId="172" fontId="9" fillId="0" borderId="7" xfId="0" applyNumberFormat="1" applyFont="1" applyFill="1" applyBorder="1" applyAlignment="1">
      <alignment/>
    </xf>
    <xf numFmtId="172" fontId="9" fillId="0" borderId="0" xfId="0" applyNumberFormat="1" applyFont="1" applyBorder="1" applyAlignment="1">
      <alignment/>
    </xf>
    <xf numFmtId="172" fontId="9" fillId="0" borderId="8" xfId="0" applyNumberFormat="1" applyFont="1" applyBorder="1" applyAlignment="1">
      <alignment/>
    </xf>
    <xf numFmtId="172" fontId="9" fillId="0" borderId="4" xfId="0" applyNumberFormat="1" applyFont="1" applyFill="1" applyBorder="1" applyAlignment="1">
      <alignment/>
    </xf>
    <xf numFmtId="172" fontId="9" fillId="0" borderId="5" xfId="0" applyNumberFormat="1" applyFont="1" applyBorder="1" applyAlignment="1">
      <alignment/>
    </xf>
    <xf numFmtId="172" fontId="9" fillId="0" borderId="6" xfId="0" applyNumberFormat="1" applyFont="1" applyBorder="1" applyAlignment="1">
      <alignment/>
    </xf>
    <xf numFmtId="0" fontId="9" fillId="0" borderId="18" xfId="0" applyFont="1" applyFill="1" applyBorder="1" applyAlignment="1">
      <alignment horizontal="center" vertical="center" wrapText="1"/>
    </xf>
    <xf numFmtId="172" fontId="9" fillId="0" borderId="13" xfId="0" applyNumberFormat="1" applyFont="1" applyFill="1" applyBorder="1" applyAlignment="1">
      <alignment/>
    </xf>
    <xf numFmtId="172" fontId="9" fillId="0" borderId="14" xfId="0" applyNumberFormat="1" applyFont="1" applyFill="1" applyBorder="1" applyAlignment="1">
      <alignment/>
    </xf>
    <xf numFmtId="172" fontId="9" fillId="0" borderId="0" xfId="0" applyNumberFormat="1" applyFont="1" applyFill="1" applyBorder="1" applyAlignment="1">
      <alignment/>
    </xf>
    <xf numFmtId="172" fontId="9" fillId="0" borderId="8" xfId="0" applyNumberFormat="1" applyFont="1" applyFill="1" applyBorder="1" applyAlignment="1">
      <alignment/>
    </xf>
    <xf numFmtId="172" fontId="9" fillId="0" borderId="5" xfId="0" applyNumberFormat="1" applyFont="1" applyFill="1" applyBorder="1" applyAlignment="1">
      <alignment/>
    </xf>
    <xf numFmtId="172" fontId="9" fillId="0" borderId="6" xfId="0" applyNumberFormat="1" applyFont="1" applyFill="1" applyBorder="1" applyAlignment="1">
      <alignment/>
    </xf>
    <xf numFmtId="0" fontId="15" fillId="0" borderId="0" xfId="0" applyFont="1" applyAlignment="1">
      <alignment/>
    </xf>
    <xf numFmtId="172" fontId="11" fillId="2" borderId="3" xfId="0" applyNumberFormat="1" applyFont="1" applyFill="1" applyBorder="1" applyAlignment="1">
      <alignment/>
    </xf>
    <xf numFmtId="3" fontId="11" fillId="2" borderId="5" xfId="0" applyNumberFormat="1" applyFont="1" applyFill="1" applyBorder="1" applyAlignment="1">
      <alignment/>
    </xf>
    <xf numFmtId="172" fontId="11" fillId="2" borderId="5" xfId="0" applyNumberFormat="1" applyFont="1" applyFill="1" applyBorder="1" applyAlignment="1">
      <alignment/>
    </xf>
    <xf numFmtId="172" fontId="11" fillId="2" borderId="5" xfId="0" applyNumberFormat="1" applyFont="1" applyFill="1" applyBorder="1" applyAlignment="1">
      <alignment horizontal="right"/>
    </xf>
    <xf numFmtId="172" fontId="11" fillId="2" borderId="6" xfId="0" applyNumberFormat="1" applyFont="1" applyFill="1" applyBorder="1" applyAlignment="1">
      <alignment/>
    </xf>
    <xf numFmtId="3" fontId="11" fillId="2" borderId="3" xfId="0" applyNumberFormat="1" applyFont="1" applyFill="1" applyBorder="1" applyAlignment="1">
      <alignment/>
    </xf>
    <xf numFmtId="172" fontId="11" fillId="2" borderId="10" xfId="0" applyNumberFormat="1" applyFont="1" applyFill="1" applyBorder="1" applyAlignment="1">
      <alignment horizontal="center" vertical="center" wrapText="1"/>
    </xf>
    <xf numFmtId="3" fontId="10" fillId="2" borderId="12" xfId="0" applyNumberFormat="1" applyFont="1" applyFill="1" applyBorder="1" applyAlignment="1">
      <alignment/>
    </xf>
    <xf numFmtId="3" fontId="11" fillId="2" borderId="19" xfId="0" applyNumberFormat="1" applyFont="1" applyFill="1" applyBorder="1" applyAlignment="1">
      <alignment/>
    </xf>
    <xf numFmtId="3" fontId="11" fillId="2" borderId="7" xfId="0" applyNumberFormat="1" applyFont="1" applyFill="1" applyBorder="1" applyAlignment="1">
      <alignment/>
    </xf>
    <xf numFmtId="3" fontId="10" fillId="2" borderId="10" xfId="0" applyNumberFormat="1" applyFont="1" applyFill="1" applyBorder="1" applyAlignment="1">
      <alignment/>
    </xf>
    <xf numFmtId="3" fontId="11" fillId="2" borderId="7" xfId="0" applyNumberFormat="1" applyFont="1" applyFill="1" applyBorder="1" applyAlignment="1">
      <alignment horizontal="right"/>
    </xf>
    <xf numFmtId="0" fontId="11" fillId="2" borderId="7" xfId="0" applyFont="1" applyFill="1" applyBorder="1" applyAlignment="1">
      <alignment/>
    </xf>
    <xf numFmtId="0" fontId="10" fillId="0" borderId="9" xfId="0" applyFont="1" applyBorder="1" applyAlignment="1">
      <alignment horizontal="center"/>
    </xf>
    <xf numFmtId="172" fontId="10" fillId="3" borderId="13" xfId="0" applyNumberFormat="1" applyFont="1" applyFill="1" applyBorder="1" applyAlignment="1">
      <alignment/>
    </xf>
    <xf numFmtId="3" fontId="10" fillId="3" borderId="19" xfId="0" applyNumberFormat="1" applyFont="1" applyFill="1" applyBorder="1" applyAlignment="1">
      <alignment/>
    </xf>
    <xf numFmtId="172" fontId="10" fillId="3" borderId="14" xfId="0" applyNumberFormat="1" applyFont="1" applyFill="1" applyBorder="1" applyAlignment="1">
      <alignment/>
    </xf>
    <xf numFmtId="3" fontId="10" fillId="3" borderId="1" xfId="0" applyNumberFormat="1" applyFont="1" applyFill="1" applyBorder="1" applyAlignment="1">
      <alignment/>
    </xf>
    <xf numFmtId="172" fontId="10" fillId="3" borderId="1" xfId="0" applyNumberFormat="1" applyFont="1" applyFill="1" applyBorder="1" applyAlignment="1">
      <alignment/>
    </xf>
    <xf numFmtId="3" fontId="10" fillId="3" borderId="13" xfId="0" applyNumberFormat="1" applyFont="1" applyFill="1" applyBorder="1" applyAlignment="1">
      <alignment/>
    </xf>
    <xf numFmtId="0" fontId="10" fillId="2" borderId="4" xfId="0" applyFont="1" applyFill="1" applyBorder="1" applyAlignment="1">
      <alignment horizontal="center" wrapText="1"/>
    </xf>
    <xf numFmtId="0" fontId="8" fillId="0" borderId="9" xfId="0" applyFont="1" applyBorder="1" applyAlignment="1">
      <alignment/>
    </xf>
    <xf numFmtId="0" fontId="2" fillId="0" borderId="9"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2" fillId="0" borderId="1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xf>
    <xf numFmtId="0" fontId="8" fillId="0" borderId="13" xfId="0" applyFont="1" applyBorder="1" applyAlignment="1">
      <alignment horizontal="center"/>
    </xf>
    <xf numFmtId="0" fontId="8" fillId="0" borderId="1"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3" fillId="0" borderId="0" xfId="0" applyFont="1" applyAlignment="1">
      <alignment vertical="center"/>
    </xf>
    <xf numFmtId="172" fontId="10" fillId="2" borderId="10" xfId="0" applyNumberFormat="1" applyFont="1" applyFill="1" applyBorder="1" applyAlignment="1">
      <alignment horizontal="center"/>
    </xf>
    <xf numFmtId="0" fontId="11" fillId="2" borderId="11" xfId="0" applyFont="1" applyFill="1" applyBorder="1" applyAlignment="1">
      <alignment/>
    </xf>
    <xf numFmtId="172" fontId="11" fillId="2" borderId="11" xfId="0" applyNumberFormat="1" applyFont="1" applyFill="1" applyBorder="1" applyAlignment="1">
      <alignment horizontal="center"/>
    </xf>
    <xf numFmtId="172" fontId="11" fillId="2" borderId="12" xfId="0" applyNumberFormat="1" applyFont="1" applyFill="1" applyBorder="1" applyAlignment="1">
      <alignment horizontal="center"/>
    </xf>
    <xf numFmtId="0" fontId="10" fillId="2" borderId="10" xfId="0" applyFont="1" applyFill="1" applyBorder="1" applyAlignment="1">
      <alignment horizontal="left" wrapText="1"/>
    </xf>
    <xf numFmtId="0" fontId="10" fillId="2" borderId="11" xfId="0" applyFont="1" applyFill="1" applyBorder="1" applyAlignment="1">
      <alignment horizontal="left" wrapText="1"/>
    </xf>
    <xf numFmtId="0" fontId="3" fillId="2" borderId="13" xfId="0" applyFont="1" applyFill="1" applyBorder="1" applyAlignment="1">
      <alignment horizontal="center"/>
    </xf>
    <xf numFmtId="0" fontId="2" fillId="2" borderId="19"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2" borderId="19" xfId="0" applyFont="1" applyFill="1" applyBorder="1" applyAlignment="1">
      <alignment horizontal="center"/>
    </xf>
    <xf numFmtId="0" fontId="3" fillId="2" borderId="14" xfId="0" applyFont="1" applyFill="1" applyBorder="1" applyAlignment="1">
      <alignment horizontal="center"/>
    </xf>
    <xf numFmtId="0" fontId="16" fillId="4" borderId="10" xfId="0" applyFont="1" applyFill="1" applyBorder="1" applyAlignment="1">
      <alignment horizontal="center"/>
    </xf>
    <xf numFmtId="0" fontId="16" fillId="4" borderId="11" xfId="0" applyFont="1" applyFill="1" applyBorder="1" applyAlignment="1">
      <alignment horizontal="center"/>
    </xf>
    <xf numFmtId="0" fontId="16" fillId="4" borderId="12" xfId="0" applyFont="1" applyFill="1" applyBorder="1" applyAlignment="1">
      <alignment horizont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2" borderId="9" xfId="0" applyFont="1" applyFill="1" applyBorder="1" applyAlignment="1">
      <alignment wrapText="1"/>
    </xf>
    <xf numFmtId="0" fontId="9" fillId="2" borderId="9" xfId="0" applyFont="1" applyFill="1" applyBorder="1" applyAlignment="1">
      <alignment horizontal="center" wrapText="1"/>
    </xf>
    <xf numFmtId="0" fontId="12" fillId="0" borderId="9" xfId="0" applyFont="1" applyBorder="1" applyAlignment="1">
      <alignment horizontal="left" vertical="center" wrapText="1"/>
    </xf>
    <xf numFmtId="0" fontId="3" fillId="2" borderId="0" xfId="0" applyFont="1" applyFill="1" applyAlignment="1">
      <alignment/>
    </xf>
    <xf numFmtId="0" fontId="1" fillId="2" borderId="0" xfId="0" applyFont="1" applyFill="1" applyAlignment="1">
      <alignment/>
    </xf>
    <xf numFmtId="0" fontId="8" fillId="2" borderId="0" xfId="0" applyFont="1" applyFill="1" applyAlignment="1">
      <alignment/>
    </xf>
    <xf numFmtId="0"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1-2'!$B$7:$B$52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24270032"/>
        <c:axId val="17103697"/>
      </c:barChart>
      <c:catAx>
        <c:axId val="24270032"/>
        <c:scaling>
          <c:orientation val="minMax"/>
        </c:scaling>
        <c:axPos val="r"/>
        <c:delete val="0"/>
        <c:numFmt formatCode="General" sourceLinked="1"/>
        <c:majorTickMark val="out"/>
        <c:minorTickMark val="none"/>
        <c:tickLblPos val="nextTo"/>
        <c:crossAx val="17103697"/>
        <c:crosses val="autoZero"/>
        <c:auto val="1"/>
        <c:lblOffset val="100"/>
        <c:noMultiLvlLbl val="0"/>
      </c:catAx>
      <c:valAx>
        <c:axId val="17103697"/>
        <c:scaling>
          <c:orientation val="maxMin"/>
          <c:max val="12000"/>
        </c:scaling>
        <c:axPos val="b"/>
        <c:majorGridlines/>
        <c:delete val="0"/>
        <c:numFmt formatCode="General" sourceLinked="1"/>
        <c:majorTickMark val="out"/>
        <c:minorTickMark val="none"/>
        <c:tickLblPos val="nextTo"/>
        <c:crossAx val="24270032"/>
        <c:crossesAt val="1"/>
        <c:crossBetween val="between"/>
        <c:dispUnits/>
        <c:majorUnit val="2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1-2'!$C$7:$C$52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19715546"/>
        <c:axId val="43222187"/>
      </c:barChart>
      <c:catAx>
        <c:axId val="19715546"/>
        <c:scaling>
          <c:orientation val="minMax"/>
        </c:scaling>
        <c:axPos val="l"/>
        <c:delete val="0"/>
        <c:numFmt formatCode="General" sourceLinked="1"/>
        <c:majorTickMark val="out"/>
        <c:minorTickMark val="none"/>
        <c:tickLblPos val="nextTo"/>
        <c:crossAx val="43222187"/>
        <c:crosses val="autoZero"/>
        <c:auto val="1"/>
        <c:lblOffset val="100"/>
        <c:noMultiLvlLbl val="0"/>
      </c:catAx>
      <c:valAx>
        <c:axId val="43222187"/>
        <c:scaling>
          <c:orientation val="minMax"/>
        </c:scaling>
        <c:axPos val="b"/>
        <c:majorGridlines/>
        <c:delete val="0"/>
        <c:numFmt formatCode="General" sourceLinked="1"/>
        <c:majorTickMark val="out"/>
        <c:minorTickMark val="none"/>
        <c:tickLblPos val="nextTo"/>
        <c:crossAx val="1971554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1-2'!$B$7:$B$52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53455364"/>
        <c:axId val="11336229"/>
      </c:barChart>
      <c:catAx>
        <c:axId val="53455364"/>
        <c:scaling>
          <c:orientation val="minMax"/>
        </c:scaling>
        <c:axPos val="r"/>
        <c:delete val="0"/>
        <c:numFmt formatCode="General" sourceLinked="1"/>
        <c:majorTickMark val="out"/>
        <c:minorTickMark val="none"/>
        <c:tickLblPos val="nextTo"/>
        <c:crossAx val="11336229"/>
        <c:crosses val="autoZero"/>
        <c:auto val="1"/>
        <c:lblOffset val="100"/>
        <c:noMultiLvlLbl val="0"/>
      </c:catAx>
      <c:valAx>
        <c:axId val="11336229"/>
        <c:scaling>
          <c:orientation val="maxMin"/>
          <c:max val="12000"/>
        </c:scaling>
        <c:axPos val="b"/>
        <c:majorGridlines/>
        <c:delete val="0"/>
        <c:numFmt formatCode="General" sourceLinked="1"/>
        <c:majorTickMark val="out"/>
        <c:minorTickMark val="none"/>
        <c:tickLblPos val="nextTo"/>
        <c:crossAx val="53455364"/>
        <c:crossesAt val="1"/>
        <c:crossBetween val="between"/>
        <c:dispUnits/>
        <c:majorUnit val="2000"/>
        <c:minorUnit val="2000"/>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Ref>
              <c:f>'Gra 1-2'!$A$7:$A$52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cat>
          <c:val>
            <c:numRef>
              <c:f>'Gra 1-2'!$C$7:$C$52</c:f>
              <c:numCach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ser>
        <c:axId val="34917198"/>
        <c:axId val="45819327"/>
      </c:barChart>
      <c:catAx>
        <c:axId val="34917198"/>
        <c:scaling>
          <c:orientation val="minMax"/>
        </c:scaling>
        <c:axPos val="l"/>
        <c:delete val="0"/>
        <c:numFmt formatCode="General" sourceLinked="1"/>
        <c:majorTickMark val="out"/>
        <c:minorTickMark val="none"/>
        <c:tickLblPos val="nextTo"/>
        <c:crossAx val="45819327"/>
        <c:crosses val="autoZero"/>
        <c:auto val="1"/>
        <c:lblOffset val="100"/>
        <c:noMultiLvlLbl val="0"/>
      </c:catAx>
      <c:valAx>
        <c:axId val="45819327"/>
        <c:scaling>
          <c:orientation val="minMax"/>
        </c:scaling>
        <c:axPos val="b"/>
        <c:majorGridlines/>
        <c:delete val="0"/>
        <c:numFmt formatCode="General" sourceLinked="1"/>
        <c:majorTickMark val="out"/>
        <c:minorTickMark val="none"/>
        <c:tickLblPos val="nextTo"/>
        <c:crossAx val="349171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-536870.912</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spAutoFit/>
        </a:bodyPr>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0.62075</cdr:x>
      <cdr:y>0</cdr:y>
    </cdr:from>
    <cdr:to>
      <cdr:x>0.62075</cdr:x>
      <cdr:y>-536870.912</cdr:y>
    </cdr:to>
    <cdr:sp>
      <cdr:nvSpPr>
        <cdr:cNvPr id="1" name="TextBox 1"/>
        <cdr:cNvSpPr txBox="1">
          <a:spLocks noChangeArrowheads="1"/>
        </cdr:cNvSpPr>
      </cdr:nvSpPr>
      <cdr:spPr>
        <a:xfrm>
          <a:off x="638175" y="0"/>
          <a:ext cx="0" cy="0"/>
        </a:xfrm>
        <a:prstGeom prst="rect">
          <a:avLst/>
        </a:prstGeom>
        <a:noFill/>
        <a:ln w="1" cmpd="sng">
          <a:noFill/>
        </a:ln>
      </cdr:spPr>
      <cdr:txBody>
        <a:bodyPr vertOverflow="clip" wrap="square" anchor="ctr"/>
        <a:p>
          <a:pPr algn="r">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-536870.912</cdr:y>
    </cdr:to>
    <cdr:sp>
      <cdr:nvSpPr>
        <cdr:cNvPr id="1" name="TextBox 1"/>
        <cdr:cNvSpPr txBox="1">
          <a:spLocks noChangeArrowheads="1"/>
        </cdr:cNvSpPr>
      </cdr:nvSpPr>
      <cdr:spPr>
        <a:xfrm>
          <a:off x="0" y="0"/>
          <a:ext cx="0" cy="0"/>
        </a:xfrm>
        <a:prstGeom prst="rect">
          <a:avLst/>
        </a:prstGeom>
        <a:noFill/>
        <a:ln w="1" cmpd="sng">
          <a:noFill/>
        </a:ln>
      </cdr:spPr>
      <cdr:txBody>
        <a:bodyPr vertOverflow="clip" wrap="square" anchor="ctr">
          <a:spAutoFit/>
        </a:bodyPr>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0.62075</cdr:x>
      <cdr:y>0</cdr:y>
    </cdr:from>
    <cdr:to>
      <cdr:x>0.62075</cdr:x>
      <cdr:y>-536870.912</cdr:y>
    </cdr:to>
    <cdr:sp>
      <cdr:nvSpPr>
        <cdr:cNvPr id="1" name="TextBox 1"/>
        <cdr:cNvSpPr txBox="1">
          <a:spLocks noChangeArrowheads="1"/>
        </cdr:cNvSpPr>
      </cdr:nvSpPr>
      <cdr:spPr>
        <a:xfrm>
          <a:off x="638175" y="0"/>
          <a:ext cx="0" cy="0"/>
        </a:xfrm>
        <a:prstGeom prst="rect">
          <a:avLst/>
        </a:prstGeom>
        <a:noFill/>
        <a:ln w="1" cmpd="sng">
          <a:noFill/>
        </a:ln>
      </cdr:spPr>
      <cdr:txBody>
        <a:bodyPr vertOverflow="clip" wrap="square" anchor="ctr"/>
        <a:p>
          <a:pPr algn="r">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6</xdr:col>
      <xdr:colOff>0</xdr:colOff>
      <xdr:row>0</xdr:row>
      <xdr:rowOff>0</xdr:rowOff>
    </xdr:to>
    <xdr:graphicFrame>
      <xdr:nvGraphicFramePr>
        <xdr:cNvPr id="1" name="Chart 1"/>
        <xdr:cNvGraphicFramePr/>
      </xdr:nvGraphicFramePr>
      <xdr:xfrm>
        <a:off x="2571750" y="0"/>
        <a:ext cx="51435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0</xdr:row>
      <xdr:rowOff>0</xdr:rowOff>
    </xdr:from>
    <xdr:to>
      <xdr:col>8</xdr:col>
      <xdr:colOff>9525</xdr:colOff>
      <xdr:row>0</xdr:row>
      <xdr:rowOff>0</xdr:rowOff>
    </xdr:to>
    <xdr:graphicFrame>
      <xdr:nvGraphicFramePr>
        <xdr:cNvPr id="2" name="Chart 2"/>
        <xdr:cNvGraphicFramePr/>
      </xdr:nvGraphicFramePr>
      <xdr:xfrm>
        <a:off x="3086100" y="0"/>
        <a:ext cx="1038225"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0</xdr:row>
      <xdr:rowOff>0</xdr:rowOff>
    </xdr:from>
    <xdr:to>
      <xdr:col>6</xdr:col>
      <xdr:colOff>0</xdr:colOff>
      <xdr:row>0</xdr:row>
      <xdr:rowOff>0</xdr:rowOff>
    </xdr:to>
    <xdr:graphicFrame>
      <xdr:nvGraphicFramePr>
        <xdr:cNvPr id="3" name="Chart 3"/>
        <xdr:cNvGraphicFramePr/>
      </xdr:nvGraphicFramePr>
      <xdr:xfrm>
        <a:off x="2571750" y="0"/>
        <a:ext cx="514350" cy="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0</xdr:row>
      <xdr:rowOff>0</xdr:rowOff>
    </xdr:from>
    <xdr:to>
      <xdr:col>8</xdr:col>
      <xdr:colOff>9525</xdr:colOff>
      <xdr:row>0</xdr:row>
      <xdr:rowOff>0</xdr:rowOff>
    </xdr:to>
    <xdr:graphicFrame>
      <xdr:nvGraphicFramePr>
        <xdr:cNvPr id="4" name="Chart 4"/>
        <xdr:cNvGraphicFramePr/>
      </xdr:nvGraphicFramePr>
      <xdr:xfrm>
        <a:off x="3086100" y="0"/>
        <a:ext cx="1038225"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5"/>
  <sheetViews>
    <sheetView tabSelected="1" workbookViewId="0" topLeftCell="A1">
      <selection activeCell="O10" sqref="O10"/>
    </sheetView>
  </sheetViews>
  <sheetFormatPr defaultColWidth="11.421875" defaultRowHeight="12.75"/>
  <cols>
    <col min="1" max="1" width="25.7109375" style="0" customWidth="1"/>
    <col min="2" max="14" width="7.7109375" style="0" customWidth="1"/>
  </cols>
  <sheetData>
    <row r="1" spans="1:14" ht="12.75">
      <c r="A1" s="2" t="s">
        <v>82</v>
      </c>
      <c r="B1" s="23"/>
      <c r="C1" s="23"/>
      <c r="D1" s="23"/>
      <c r="E1" s="23"/>
      <c r="F1" s="23"/>
      <c r="G1" s="23"/>
      <c r="H1" s="23"/>
      <c r="I1" s="24"/>
      <c r="J1" s="24"/>
      <c r="K1" s="24"/>
      <c r="L1" s="24"/>
      <c r="M1" s="24"/>
      <c r="N1" s="23"/>
    </row>
    <row r="2" spans="1:14" ht="12.75">
      <c r="A2" s="25" t="s">
        <v>22</v>
      </c>
      <c r="B2" s="25"/>
      <c r="C2" s="25"/>
      <c r="D2" s="25"/>
      <c r="E2" s="25"/>
      <c r="F2" s="25"/>
      <c r="G2" s="25"/>
      <c r="H2" s="25"/>
      <c r="I2" s="26"/>
      <c r="J2" s="26"/>
      <c r="K2" s="26"/>
      <c r="L2" s="26"/>
      <c r="M2" s="26"/>
      <c r="N2" s="25"/>
    </row>
    <row r="3" spans="1:14" ht="12.75">
      <c r="A3" s="27"/>
      <c r="B3" s="120" t="s">
        <v>23</v>
      </c>
      <c r="C3" s="121"/>
      <c r="D3" s="121"/>
      <c r="E3" s="121"/>
      <c r="F3" s="121"/>
      <c r="G3" s="121"/>
      <c r="H3" s="120" t="s">
        <v>24</v>
      </c>
      <c r="I3" s="122"/>
      <c r="J3" s="122"/>
      <c r="K3" s="122"/>
      <c r="L3" s="122"/>
      <c r="M3" s="123"/>
      <c r="N3" s="99" t="s">
        <v>19</v>
      </c>
    </row>
    <row r="4" spans="1:14" ht="22.5">
      <c r="A4" s="106" t="s">
        <v>25</v>
      </c>
      <c r="B4" s="28" t="s">
        <v>26</v>
      </c>
      <c r="C4" s="29" t="s">
        <v>27</v>
      </c>
      <c r="D4" s="29" t="s">
        <v>28</v>
      </c>
      <c r="E4" s="29" t="s">
        <v>29</v>
      </c>
      <c r="F4" s="29" t="s">
        <v>30</v>
      </c>
      <c r="G4" s="92" t="s">
        <v>31</v>
      </c>
      <c r="H4" s="28" t="s">
        <v>26</v>
      </c>
      <c r="I4" s="29" t="s">
        <v>27</v>
      </c>
      <c r="J4" s="29" t="s">
        <v>28</v>
      </c>
      <c r="K4" s="29" t="s">
        <v>29</v>
      </c>
      <c r="L4" s="29" t="s">
        <v>32</v>
      </c>
      <c r="M4" s="29" t="s">
        <v>31</v>
      </c>
      <c r="N4" s="28" t="s">
        <v>26</v>
      </c>
    </row>
    <row r="5" spans="1:14" ht="12.75" customHeight="1">
      <c r="A5" s="30" t="s">
        <v>4</v>
      </c>
      <c r="B5" s="31">
        <v>308797</v>
      </c>
      <c r="C5" s="32">
        <v>39.9</v>
      </c>
      <c r="D5" s="32">
        <v>15.5</v>
      </c>
      <c r="E5" s="32">
        <v>20.7</v>
      </c>
      <c r="F5" s="32">
        <v>81.4</v>
      </c>
      <c r="G5" s="32">
        <v>11.5</v>
      </c>
      <c r="H5" s="94">
        <v>9322</v>
      </c>
      <c r="I5" s="33">
        <v>41</v>
      </c>
      <c r="J5" s="33">
        <v>13.4</v>
      </c>
      <c r="K5" s="33">
        <v>24.9</v>
      </c>
      <c r="L5" s="33">
        <v>54.5</v>
      </c>
      <c r="M5" s="34">
        <v>3.6</v>
      </c>
      <c r="N5" s="35">
        <v>318119</v>
      </c>
    </row>
    <row r="6" spans="1:14" ht="12.75" customHeight="1">
      <c r="A6" s="30" t="s">
        <v>33</v>
      </c>
      <c r="B6" s="36">
        <v>12504</v>
      </c>
      <c r="C6" s="37">
        <v>45.8</v>
      </c>
      <c r="D6" s="37" t="s">
        <v>34</v>
      </c>
      <c r="E6" s="37">
        <v>23.4</v>
      </c>
      <c r="F6" s="37">
        <v>77.5</v>
      </c>
      <c r="G6" s="37">
        <v>15.9</v>
      </c>
      <c r="H6" s="95">
        <v>154</v>
      </c>
      <c r="I6" s="40">
        <v>46.4</v>
      </c>
      <c r="J6" s="37" t="s">
        <v>34</v>
      </c>
      <c r="K6" s="40">
        <v>27.3</v>
      </c>
      <c r="L6" s="40">
        <v>53.2</v>
      </c>
      <c r="M6" s="41">
        <v>6.5</v>
      </c>
      <c r="N6" s="42">
        <v>12658</v>
      </c>
    </row>
    <row r="7" spans="1:14" ht="12.75" customHeight="1">
      <c r="A7" s="30" t="s">
        <v>35</v>
      </c>
      <c r="B7" s="43" t="s">
        <v>36</v>
      </c>
      <c r="C7" s="44" t="s">
        <v>36</v>
      </c>
      <c r="D7" s="44" t="s">
        <v>36</v>
      </c>
      <c r="E7" s="44" t="s">
        <v>37</v>
      </c>
      <c r="F7" s="44" t="s">
        <v>36</v>
      </c>
      <c r="G7" s="44" t="s">
        <v>36</v>
      </c>
      <c r="H7" s="95">
        <v>2119</v>
      </c>
      <c r="I7" s="40">
        <v>53.5</v>
      </c>
      <c r="J7" s="37" t="s">
        <v>34</v>
      </c>
      <c r="K7" s="40">
        <v>74.9</v>
      </c>
      <c r="L7" s="40">
        <v>31.5</v>
      </c>
      <c r="M7" s="41">
        <v>0.3</v>
      </c>
      <c r="N7" s="42">
        <v>2119</v>
      </c>
    </row>
    <row r="8" spans="1:14" ht="12.75" customHeight="1">
      <c r="A8" s="30" t="s">
        <v>38</v>
      </c>
      <c r="B8" s="43">
        <v>31</v>
      </c>
      <c r="C8" s="44">
        <v>50.3</v>
      </c>
      <c r="D8" s="44" t="s">
        <v>34</v>
      </c>
      <c r="E8" s="44">
        <v>54.8</v>
      </c>
      <c r="F8" s="44">
        <v>41.9</v>
      </c>
      <c r="G8" s="44" t="s">
        <v>34</v>
      </c>
      <c r="H8" s="95">
        <v>47577</v>
      </c>
      <c r="I8" s="40">
        <v>43.9</v>
      </c>
      <c r="J8" s="40">
        <v>7.8</v>
      </c>
      <c r="K8" s="40">
        <v>34.3</v>
      </c>
      <c r="L8" s="40">
        <v>50.7</v>
      </c>
      <c r="M8" s="41">
        <v>7</v>
      </c>
      <c r="N8" s="42">
        <v>47608</v>
      </c>
    </row>
    <row r="9" spans="1:14" ht="12.75" customHeight="1">
      <c r="A9" s="45" t="s">
        <v>39</v>
      </c>
      <c r="B9" s="43">
        <v>108</v>
      </c>
      <c r="C9" s="44">
        <v>48.9</v>
      </c>
      <c r="D9" s="44">
        <v>3.7</v>
      </c>
      <c r="E9" s="44">
        <v>56.5</v>
      </c>
      <c r="F9" s="44">
        <v>58.3</v>
      </c>
      <c r="G9" s="44">
        <v>4.6</v>
      </c>
      <c r="H9" s="95">
        <v>247195</v>
      </c>
      <c r="I9" s="40">
        <v>42.3</v>
      </c>
      <c r="J9" s="40">
        <v>11.6</v>
      </c>
      <c r="K9" s="40">
        <v>28.8</v>
      </c>
      <c r="L9" s="40">
        <v>61.7</v>
      </c>
      <c r="M9" s="41">
        <v>10.9</v>
      </c>
      <c r="N9" s="42">
        <v>247303</v>
      </c>
    </row>
    <row r="10" spans="1:14" ht="12.75" customHeight="1">
      <c r="A10" s="45" t="s">
        <v>40</v>
      </c>
      <c r="B10" s="43">
        <v>4</v>
      </c>
      <c r="C10" s="44">
        <v>47.8</v>
      </c>
      <c r="D10" s="44" t="s">
        <v>34</v>
      </c>
      <c r="E10" s="44">
        <v>50</v>
      </c>
      <c r="F10" s="44">
        <v>100</v>
      </c>
      <c r="G10" s="44" t="s">
        <v>34</v>
      </c>
      <c r="H10" s="95">
        <v>61039</v>
      </c>
      <c r="I10" s="40">
        <v>44.5</v>
      </c>
      <c r="J10" s="40">
        <v>4.8</v>
      </c>
      <c r="K10" s="40">
        <v>34.7</v>
      </c>
      <c r="L10" s="40">
        <v>48.5</v>
      </c>
      <c r="M10" s="41">
        <v>6.5</v>
      </c>
      <c r="N10" s="42">
        <v>61043</v>
      </c>
    </row>
    <row r="11" spans="1:14" ht="12.75" customHeight="1">
      <c r="A11" s="45" t="s">
        <v>41</v>
      </c>
      <c r="B11" s="43" t="s">
        <v>36</v>
      </c>
      <c r="C11" s="44" t="s">
        <v>36</v>
      </c>
      <c r="D11" s="44" t="s">
        <v>36</v>
      </c>
      <c r="E11" s="44" t="s">
        <v>36</v>
      </c>
      <c r="F11" s="44" t="s">
        <v>36</v>
      </c>
      <c r="G11" s="44" t="s">
        <v>36</v>
      </c>
      <c r="H11" s="95">
        <v>2534</v>
      </c>
      <c r="I11" s="40">
        <v>53.6</v>
      </c>
      <c r="J11" s="37" t="s">
        <v>34</v>
      </c>
      <c r="K11" s="40">
        <v>80.2</v>
      </c>
      <c r="L11" s="40">
        <v>47.8</v>
      </c>
      <c r="M11" s="41">
        <v>8.9</v>
      </c>
      <c r="N11" s="42">
        <v>2534</v>
      </c>
    </row>
    <row r="12" spans="1:14" ht="12.75" customHeight="1">
      <c r="A12" s="45" t="s">
        <v>42</v>
      </c>
      <c r="B12" s="43" t="s">
        <v>36</v>
      </c>
      <c r="C12" s="44" t="s">
        <v>36</v>
      </c>
      <c r="D12" s="44" t="s">
        <v>36</v>
      </c>
      <c r="E12" s="44" t="s">
        <v>36</v>
      </c>
      <c r="F12" s="44" t="s">
        <v>36</v>
      </c>
      <c r="G12" s="44" t="s">
        <v>36</v>
      </c>
      <c r="H12" s="95">
        <v>7663</v>
      </c>
      <c r="I12" s="40">
        <v>56</v>
      </c>
      <c r="J12" s="37" t="s">
        <v>34</v>
      </c>
      <c r="K12" s="40">
        <v>94.5</v>
      </c>
      <c r="L12" s="40">
        <v>57.2</v>
      </c>
      <c r="M12" s="41">
        <v>16.5</v>
      </c>
      <c r="N12" s="42">
        <v>7663</v>
      </c>
    </row>
    <row r="13" spans="1:14" ht="12.75" customHeight="1">
      <c r="A13" s="46" t="s">
        <v>43</v>
      </c>
      <c r="B13" s="47">
        <v>321444</v>
      </c>
      <c r="C13" s="48">
        <v>40.1</v>
      </c>
      <c r="D13" s="48">
        <v>14.9</v>
      </c>
      <c r="E13" s="48">
        <v>20.8</v>
      </c>
      <c r="F13" s="48">
        <v>81.3</v>
      </c>
      <c r="G13" s="48">
        <v>11.7</v>
      </c>
      <c r="H13" s="96">
        <v>377603</v>
      </c>
      <c r="I13" s="48">
        <v>43.2</v>
      </c>
      <c r="J13" s="48">
        <v>9.7</v>
      </c>
      <c r="K13" s="48">
        <v>32.3</v>
      </c>
      <c r="L13" s="48">
        <v>57.7</v>
      </c>
      <c r="M13" s="49">
        <v>9.6</v>
      </c>
      <c r="N13" s="50">
        <v>699047</v>
      </c>
    </row>
    <row r="14" spans="1:14" ht="12.75" customHeight="1">
      <c r="A14" s="45" t="s">
        <v>44</v>
      </c>
      <c r="B14" s="39">
        <v>271</v>
      </c>
      <c r="C14" s="40">
        <v>33.3</v>
      </c>
      <c r="D14" s="40">
        <v>39.9</v>
      </c>
      <c r="E14" s="40">
        <v>7</v>
      </c>
      <c r="F14" s="40">
        <v>75.6</v>
      </c>
      <c r="G14" s="40">
        <v>11.4</v>
      </c>
      <c r="H14" s="97" t="s">
        <v>36</v>
      </c>
      <c r="I14" s="37" t="s">
        <v>36</v>
      </c>
      <c r="J14" s="37" t="s">
        <v>36</v>
      </c>
      <c r="K14" s="37" t="s">
        <v>37</v>
      </c>
      <c r="L14" s="37" t="s">
        <v>37</v>
      </c>
      <c r="M14" s="38" t="s">
        <v>36</v>
      </c>
      <c r="N14" s="42">
        <v>271</v>
      </c>
    </row>
    <row r="15" spans="1:14" ht="12.75" customHeight="1">
      <c r="A15" s="45" t="s">
        <v>45</v>
      </c>
      <c r="B15" s="36" t="s">
        <v>36</v>
      </c>
      <c r="C15" s="37" t="s">
        <v>36</v>
      </c>
      <c r="D15" s="37" t="s">
        <v>36</v>
      </c>
      <c r="E15" s="37" t="s">
        <v>36</v>
      </c>
      <c r="F15" s="37" t="s">
        <v>36</v>
      </c>
      <c r="G15" s="37" t="s">
        <v>36</v>
      </c>
      <c r="H15" s="95">
        <v>2383</v>
      </c>
      <c r="I15" s="40">
        <v>47.1</v>
      </c>
      <c r="J15" s="40">
        <v>0.1</v>
      </c>
      <c r="K15" s="40">
        <v>35.3</v>
      </c>
      <c r="L15" s="40">
        <v>59</v>
      </c>
      <c r="M15" s="41">
        <v>9.9</v>
      </c>
      <c r="N15" s="42">
        <v>2383</v>
      </c>
    </row>
    <row r="16" spans="1:14" ht="12.75" customHeight="1">
      <c r="A16" s="45" t="s">
        <v>46</v>
      </c>
      <c r="B16" s="51">
        <v>24</v>
      </c>
      <c r="C16" s="40">
        <v>39.8</v>
      </c>
      <c r="D16" s="40">
        <v>16.7</v>
      </c>
      <c r="E16" s="40">
        <v>20.8</v>
      </c>
      <c r="F16" s="40">
        <v>100</v>
      </c>
      <c r="G16" s="40">
        <v>33.3</v>
      </c>
      <c r="H16" s="98">
        <v>13874</v>
      </c>
      <c r="I16" s="40">
        <v>38</v>
      </c>
      <c r="J16" s="40">
        <v>18.7</v>
      </c>
      <c r="K16" s="40">
        <v>12.8</v>
      </c>
      <c r="L16" s="40">
        <v>52.5</v>
      </c>
      <c r="M16" s="41">
        <v>24</v>
      </c>
      <c r="N16" s="42">
        <v>13898</v>
      </c>
    </row>
    <row r="17" spans="1:14" ht="12.75" customHeight="1">
      <c r="A17" s="46" t="s">
        <v>47</v>
      </c>
      <c r="B17" s="47">
        <v>295</v>
      </c>
      <c r="C17" s="48">
        <v>33.8</v>
      </c>
      <c r="D17" s="48">
        <v>38</v>
      </c>
      <c r="E17" s="48">
        <v>8.1</v>
      </c>
      <c r="F17" s="48">
        <v>77.6</v>
      </c>
      <c r="G17" s="48">
        <v>13.2</v>
      </c>
      <c r="H17" s="96">
        <v>16257</v>
      </c>
      <c r="I17" s="48">
        <v>39.3</v>
      </c>
      <c r="J17" s="48">
        <v>16</v>
      </c>
      <c r="K17" s="48">
        <v>16.1</v>
      </c>
      <c r="L17" s="48">
        <v>53.4</v>
      </c>
      <c r="M17" s="49">
        <v>22</v>
      </c>
      <c r="N17" s="50">
        <v>16552</v>
      </c>
    </row>
    <row r="18" spans="1:14" ht="15.75" customHeight="1">
      <c r="A18" s="104" t="s">
        <v>48</v>
      </c>
      <c r="B18" s="105">
        <v>321739</v>
      </c>
      <c r="C18" s="100">
        <v>40.1</v>
      </c>
      <c r="D18" s="100">
        <v>15</v>
      </c>
      <c r="E18" s="100">
        <v>20.8</v>
      </c>
      <c r="F18" s="100">
        <v>81.3</v>
      </c>
      <c r="G18" s="100">
        <v>11.7</v>
      </c>
      <c r="H18" s="101">
        <v>393860</v>
      </c>
      <c r="I18" s="100">
        <v>43.1</v>
      </c>
      <c r="J18" s="100">
        <v>9.9</v>
      </c>
      <c r="K18" s="100">
        <v>31.6</v>
      </c>
      <c r="L18" s="100">
        <v>57.5</v>
      </c>
      <c r="M18" s="102">
        <v>10.1</v>
      </c>
      <c r="N18" s="103">
        <v>715599</v>
      </c>
    </row>
    <row r="19" spans="1:14" ht="15.75" customHeight="1">
      <c r="A19" s="124" t="s">
        <v>90</v>
      </c>
      <c r="B19" s="125"/>
      <c r="C19" s="125"/>
      <c r="D19" s="48"/>
      <c r="E19" s="48"/>
      <c r="F19" s="48"/>
      <c r="G19" s="48"/>
      <c r="H19" s="47"/>
      <c r="I19" s="48"/>
      <c r="J19" s="48"/>
      <c r="K19" s="48"/>
      <c r="L19" s="48"/>
      <c r="M19" s="48"/>
      <c r="N19" s="93"/>
    </row>
    <row r="20" spans="1:14" ht="12.75" customHeight="1">
      <c r="A20" s="30" t="s">
        <v>4</v>
      </c>
      <c r="B20" s="39">
        <v>39375</v>
      </c>
      <c r="C20" s="40">
        <v>42.5</v>
      </c>
      <c r="D20" s="40">
        <v>12.4</v>
      </c>
      <c r="E20" s="40">
        <v>28</v>
      </c>
      <c r="F20" s="40">
        <v>90.9</v>
      </c>
      <c r="G20" s="41">
        <v>12.3</v>
      </c>
      <c r="H20" s="39">
        <v>934</v>
      </c>
      <c r="I20" s="40">
        <v>55.3</v>
      </c>
      <c r="J20" s="40">
        <v>0.1</v>
      </c>
      <c r="K20" s="40">
        <v>89.5</v>
      </c>
      <c r="L20" s="40">
        <v>63.8</v>
      </c>
      <c r="M20" s="41">
        <v>15.2</v>
      </c>
      <c r="N20" s="42">
        <v>40309</v>
      </c>
    </row>
    <row r="21" spans="1:14" ht="12.75" customHeight="1">
      <c r="A21" s="30" t="s">
        <v>33</v>
      </c>
      <c r="B21" s="39">
        <v>1459</v>
      </c>
      <c r="C21" s="40">
        <v>42.3</v>
      </c>
      <c r="D21" s="40">
        <v>1.2</v>
      </c>
      <c r="E21" s="40">
        <v>18.5</v>
      </c>
      <c r="F21" s="40">
        <v>92.7</v>
      </c>
      <c r="G21" s="41">
        <v>20.8</v>
      </c>
      <c r="H21" s="39">
        <v>19</v>
      </c>
      <c r="I21" s="40">
        <v>50.6</v>
      </c>
      <c r="J21" s="37" t="s">
        <v>34</v>
      </c>
      <c r="K21" s="40">
        <v>52.6</v>
      </c>
      <c r="L21" s="40">
        <v>68.4</v>
      </c>
      <c r="M21" s="41">
        <v>36.8</v>
      </c>
      <c r="N21" s="42">
        <v>1478</v>
      </c>
    </row>
    <row r="22" spans="1:14" ht="12.75" customHeight="1">
      <c r="A22" s="30" t="s">
        <v>35</v>
      </c>
      <c r="B22" s="39"/>
      <c r="C22" s="40"/>
      <c r="D22" s="40"/>
      <c r="E22" s="40"/>
      <c r="F22" s="40"/>
      <c r="G22" s="41"/>
      <c r="H22" s="39">
        <v>56</v>
      </c>
      <c r="I22" s="40">
        <v>55.4</v>
      </c>
      <c r="J22" s="37" t="s">
        <v>34</v>
      </c>
      <c r="K22" s="40">
        <v>82.1</v>
      </c>
      <c r="L22" s="40">
        <v>25</v>
      </c>
      <c r="M22" s="41">
        <v>1.8</v>
      </c>
      <c r="N22" s="42">
        <v>56</v>
      </c>
    </row>
    <row r="23" spans="1:14" ht="12.75" customHeight="1">
      <c r="A23" s="30" t="s">
        <v>38</v>
      </c>
      <c r="B23" s="39"/>
      <c r="C23" s="40"/>
      <c r="D23" s="40"/>
      <c r="E23" s="40"/>
      <c r="F23" s="40"/>
      <c r="G23" s="41"/>
      <c r="H23" s="39">
        <v>3249</v>
      </c>
      <c r="I23" s="40">
        <v>47.9</v>
      </c>
      <c r="J23" s="40">
        <v>1.9</v>
      </c>
      <c r="K23" s="40">
        <v>48.5</v>
      </c>
      <c r="L23" s="40">
        <v>45.8</v>
      </c>
      <c r="M23" s="41">
        <v>6.3</v>
      </c>
      <c r="N23" s="42">
        <v>3249</v>
      </c>
    </row>
    <row r="24" spans="1:14" ht="12.75" customHeight="1">
      <c r="A24" s="45" t="s">
        <v>39</v>
      </c>
      <c r="B24" s="39">
        <v>16</v>
      </c>
      <c r="C24" s="40">
        <v>49.1</v>
      </c>
      <c r="D24" s="37" t="s">
        <v>34</v>
      </c>
      <c r="E24" s="40">
        <v>56.3</v>
      </c>
      <c r="F24" s="40">
        <v>93.8</v>
      </c>
      <c r="G24" s="41">
        <v>0</v>
      </c>
      <c r="H24" s="39">
        <v>56848</v>
      </c>
      <c r="I24" s="40">
        <v>45.4</v>
      </c>
      <c r="J24" s="40">
        <v>6.5</v>
      </c>
      <c r="K24" s="40">
        <v>40.7</v>
      </c>
      <c r="L24" s="40">
        <v>67.3</v>
      </c>
      <c r="M24" s="41">
        <v>15.8</v>
      </c>
      <c r="N24" s="42">
        <v>56864</v>
      </c>
    </row>
    <row r="25" spans="1:14" ht="12.75" customHeight="1">
      <c r="A25" s="45" t="s">
        <v>40</v>
      </c>
      <c r="B25" s="39">
        <v>10</v>
      </c>
      <c r="C25" s="40">
        <v>37.5</v>
      </c>
      <c r="D25" s="40">
        <v>30</v>
      </c>
      <c r="E25" s="40">
        <v>10</v>
      </c>
      <c r="F25" s="40">
        <v>70</v>
      </c>
      <c r="G25" s="41">
        <v>10</v>
      </c>
      <c r="H25" s="39">
        <v>10120</v>
      </c>
      <c r="I25" s="40">
        <v>45.8</v>
      </c>
      <c r="J25" s="40">
        <v>3</v>
      </c>
      <c r="K25" s="40">
        <v>38</v>
      </c>
      <c r="L25" s="40">
        <v>61.3</v>
      </c>
      <c r="M25" s="41">
        <v>11.9</v>
      </c>
      <c r="N25" s="42">
        <v>10130</v>
      </c>
    </row>
    <row r="26" spans="1:14" ht="12.75" customHeight="1">
      <c r="A26" s="45" t="s">
        <v>41</v>
      </c>
      <c r="B26" s="39"/>
      <c r="C26" s="40"/>
      <c r="D26" s="40"/>
      <c r="E26" s="40"/>
      <c r="F26" s="40"/>
      <c r="G26" s="41"/>
      <c r="H26" s="39">
        <v>8063</v>
      </c>
      <c r="I26" s="40">
        <v>46.9</v>
      </c>
      <c r="J26" s="37" t="s">
        <v>34</v>
      </c>
      <c r="K26" s="40">
        <v>39</v>
      </c>
      <c r="L26" s="40">
        <v>70.9</v>
      </c>
      <c r="M26" s="41">
        <v>21.4</v>
      </c>
      <c r="N26" s="42">
        <v>8063</v>
      </c>
    </row>
    <row r="27" spans="1:14" ht="12.75" customHeight="1">
      <c r="A27" s="86" t="s">
        <v>42</v>
      </c>
      <c r="B27" s="87">
        <v>1</v>
      </c>
      <c r="C27" s="88">
        <v>38</v>
      </c>
      <c r="D27" s="89" t="s">
        <v>34</v>
      </c>
      <c r="E27" s="89" t="s">
        <v>34</v>
      </c>
      <c r="F27" s="88">
        <v>100</v>
      </c>
      <c r="G27" s="90">
        <v>0</v>
      </c>
      <c r="H27" s="87">
        <v>193</v>
      </c>
      <c r="I27" s="88">
        <v>58</v>
      </c>
      <c r="J27" s="89" t="s">
        <v>34</v>
      </c>
      <c r="K27" s="88">
        <v>97.4</v>
      </c>
      <c r="L27" s="88">
        <v>51.3</v>
      </c>
      <c r="M27" s="90">
        <v>23.8</v>
      </c>
      <c r="N27" s="91">
        <v>194</v>
      </c>
    </row>
    <row r="28" spans="1:14" ht="12.75" customHeight="1">
      <c r="A28" s="46" t="s">
        <v>49</v>
      </c>
      <c r="B28" s="47">
        <v>40861</v>
      </c>
      <c r="C28" s="48">
        <v>42.5</v>
      </c>
      <c r="D28" s="48">
        <v>12</v>
      </c>
      <c r="E28" s="48">
        <v>27.7</v>
      </c>
      <c r="F28" s="48">
        <v>91</v>
      </c>
      <c r="G28" s="49">
        <v>12.6</v>
      </c>
      <c r="H28" s="47">
        <v>79482</v>
      </c>
      <c r="I28" s="48">
        <v>45.9</v>
      </c>
      <c r="J28" s="48">
        <v>5.1</v>
      </c>
      <c r="K28" s="48">
        <v>41.3</v>
      </c>
      <c r="L28" s="48">
        <v>65.9</v>
      </c>
      <c r="M28" s="49">
        <v>15.5</v>
      </c>
      <c r="N28" s="50">
        <v>120343</v>
      </c>
    </row>
    <row r="29" spans="1:14" ht="12.75" customHeight="1">
      <c r="A29" s="45" t="s">
        <v>44</v>
      </c>
      <c r="B29" s="39">
        <v>5279</v>
      </c>
      <c r="C29" s="40">
        <v>33.2</v>
      </c>
      <c r="D29" s="40">
        <v>37.4</v>
      </c>
      <c r="E29" s="40">
        <v>4</v>
      </c>
      <c r="F29" s="40">
        <v>90.7</v>
      </c>
      <c r="G29" s="41">
        <v>36.1</v>
      </c>
      <c r="H29" s="39">
        <v>2</v>
      </c>
      <c r="I29" s="40">
        <v>37</v>
      </c>
      <c r="J29" s="37" t="s">
        <v>34</v>
      </c>
      <c r="K29" s="37" t="s">
        <v>34</v>
      </c>
      <c r="L29" s="40">
        <v>100</v>
      </c>
      <c r="M29" s="41">
        <v>0</v>
      </c>
      <c r="N29" s="42">
        <v>5281</v>
      </c>
    </row>
    <row r="30" spans="1:14" ht="12.75" customHeight="1">
      <c r="A30" s="45" t="s">
        <v>45</v>
      </c>
      <c r="B30" s="39"/>
      <c r="C30" s="40"/>
      <c r="D30" s="40"/>
      <c r="E30" s="40"/>
      <c r="F30" s="40"/>
      <c r="G30" s="41"/>
      <c r="H30" s="39">
        <v>16019</v>
      </c>
      <c r="I30" s="40">
        <v>36.9</v>
      </c>
      <c r="J30" s="40">
        <v>24.7</v>
      </c>
      <c r="K30" s="40">
        <v>12.3</v>
      </c>
      <c r="L30" s="40">
        <v>65</v>
      </c>
      <c r="M30" s="41">
        <v>47.5</v>
      </c>
      <c r="N30" s="42">
        <v>16019</v>
      </c>
    </row>
    <row r="31" spans="1:14" ht="12.75" customHeight="1">
      <c r="A31" s="45" t="s">
        <v>46</v>
      </c>
      <c r="B31" s="51"/>
      <c r="C31" s="40"/>
      <c r="D31" s="40"/>
      <c r="E31" s="40"/>
      <c r="F31" s="40"/>
      <c r="G31" s="41"/>
      <c r="H31" s="51">
        <v>18</v>
      </c>
      <c r="I31" s="40">
        <v>43.8</v>
      </c>
      <c r="J31" s="37" t="s">
        <v>34</v>
      </c>
      <c r="K31" s="40">
        <v>22.2</v>
      </c>
      <c r="L31" s="40">
        <v>72.2</v>
      </c>
      <c r="M31" s="40">
        <v>16.7</v>
      </c>
      <c r="N31" s="42">
        <v>18</v>
      </c>
    </row>
    <row r="32" spans="1:14" ht="12.75" customHeight="1">
      <c r="A32" s="46" t="s">
        <v>50</v>
      </c>
      <c r="B32" s="47">
        <v>5279</v>
      </c>
      <c r="C32" s="48">
        <v>33.2</v>
      </c>
      <c r="D32" s="48">
        <v>37.4</v>
      </c>
      <c r="E32" s="48">
        <v>4</v>
      </c>
      <c r="F32" s="48">
        <v>90.7</v>
      </c>
      <c r="G32" s="49">
        <v>36.1</v>
      </c>
      <c r="H32" s="47">
        <v>16039</v>
      </c>
      <c r="I32" s="48">
        <v>36.9</v>
      </c>
      <c r="J32" s="48">
        <v>24.7</v>
      </c>
      <c r="K32" s="48">
        <v>12.3</v>
      </c>
      <c r="L32" s="48">
        <v>65</v>
      </c>
      <c r="M32" s="49">
        <v>47.5</v>
      </c>
      <c r="N32" s="50">
        <v>21318</v>
      </c>
    </row>
    <row r="33" spans="1:14" ht="12.75" customHeight="1">
      <c r="A33" s="52" t="s">
        <v>83</v>
      </c>
      <c r="B33" s="53">
        <v>46140</v>
      </c>
      <c r="C33" s="54">
        <v>41.4</v>
      </c>
      <c r="D33" s="54">
        <v>14.9</v>
      </c>
      <c r="E33" s="54">
        <v>25</v>
      </c>
      <c r="F33" s="54">
        <v>90.9</v>
      </c>
      <c r="G33" s="55">
        <v>15.3</v>
      </c>
      <c r="H33" s="53">
        <v>95521</v>
      </c>
      <c r="I33" s="54">
        <v>44.4</v>
      </c>
      <c r="J33" s="54">
        <v>8.4</v>
      </c>
      <c r="K33" s="54">
        <v>36.4</v>
      </c>
      <c r="L33" s="54">
        <v>65.7</v>
      </c>
      <c r="M33" s="55">
        <v>20.8</v>
      </c>
      <c r="N33" s="56">
        <v>141661</v>
      </c>
    </row>
    <row r="34" spans="1:14" ht="12.75">
      <c r="A34" s="40" t="s">
        <v>51</v>
      </c>
      <c r="B34" s="39"/>
      <c r="C34" s="40"/>
      <c r="D34" s="40"/>
      <c r="E34" s="40"/>
      <c r="F34" s="40"/>
      <c r="G34" s="40"/>
      <c r="H34" s="39"/>
      <c r="I34" s="40"/>
      <c r="J34" s="40"/>
      <c r="K34" s="40"/>
      <c r="L34" s="40"/>
      <c r="M34" s="40"/>
      <c r="N34" s="39"/>
    </row>
    <row r="35" ht="12.75">
      <c r="A35" s="85" t="s">
        <v>16</v>
      </c>
    </row>
  </sheetData>
  <mergeCells count="3">
    <mergeCell ref="B3:G3"/>
    <mergeCell ref="H3:M3"/>
    <mergeCell ref="A19:C19"/>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5"/>
  <sheetViews>
    <sheetView workbookViewId="0" topLeftCell="A1">
      <selection activeCell="O15" sqref="O15"/>
    </sheetView>
  </sheetViews>
  <sheetFormatPr defaultColWidth="11.421875" defaultRowHeight="12.75"/>
  <cols>
    <col min="1" max="13" width="7.7109375" style="0" customWidth="1"/>
    <col min="14" max="16384" width="9.7109375" style="0" customWidth="1"/>
  </cols>
  <sheetData>
    <row r="1" spans="1:13" s="1" customFormat="1" ht="12.75">
      <c r="A1" s="144" t="s">
        <v>84</v>
      </c>
      <c r="B1" s="145"/>
      <c r="C1" s="145"/>
      <c r="D1" s="145"/>
      <c r="E1" s="145"/>
      <c r="F1" s="145"/>
      <c r="G1" s="145"/>
      <c r="H1" s="145"/>
      <c r="I1" s="145"/>
      <c r="J1" s="145"/>
      <c r="K1" s="145"/>
      <c r="L1" s="145"/>
      <c r="M1" s="145"/>
    </row>
    <row r="2" spans="1:13" ht="12.75">
      <c r="A2" s="146" t="s">
        <v>21</v>
      </c>
      <c r="B2" s="147"/>
      <c r="C2" s="147"/>
      <c r="D2" s="147"/>
      <c r="E2" s="147"/>
      <c r="F2" s="147"/>
      <c r="G2" s="147"/>
      <c r="H2" s="147"/>
      <c r="I2" s="147"/>
      <c r="J2" s="147"/>
      <c r="K2" s="147"/>
      <c r="L2" s="147"/>
      <c r="M2" s="147"/>
    </row>
    <row r="3" spans="1:13" ht="12.75">
      <c r="A3" s="147" t="s">
        <v>16</v>
      </c>
      <c r="B3" s="147"/>
      <c r="C3" s="147"/>
      <c r="D3" s="147"/>
      <c r="E3" s="147"/>
      <c r="F3" s="147"/>
      <c r="G3" s="147"/>
      <c r="H3" s="147"/>
      <c r="I3" s="147"/>
      <c r="J3" s="147"/>
      <c r="K3" s="147"/>
      <c r="L3" s="147"/>
      <c r="M3" s="147"/>
    </row>
    <row r="4" spans="1:13" ht="12.75">
      <c r="A4" s="6"/>
      <c r="B4" s="126" t="s">
        <v>4</v>
      </c>
      <c r="C4" s="126"/>
      <c r="D4" s="126"/>
      <c r="E4" s="126"/>
      <c r="F4" s="126"/>
      <c r="G4" s="126"/>
      <c r="H4" s="130" t="s">
        <v>20</v>
      </c>
      <c r="I4" s="126"/>
      <c r="J4" s="126"/>
      <c r="K4" s="126"/>
      <c r="L4" s="126"/>
      <c r="M4" s="131"/>
    </row>
    <row r="5" spans="1:13" ht="12.75">
      <c r="A5" s="7"/>
      <c r="B5" s="127" t="s">
        <v>17</v>
      </c>
      <c r="C5" s="128"/>
      <c r="D5" s="129"/>
      <c r="E5" s="128" t="s">
        <v>18</v>
      </c>
      <c r="F5" s="128"/>
      <c r="G5" s="129"/>
      <c r="H5" s="127" t="s">
        <v>17</v>
      </c>
      <c r="I5" s="128"/>
      <c r="J5" s="128"/>
      <c r="K5" s="127" t="s">
        <v>18</v>
      </c>
      <c r="L5" s="128"/>
      <c r="M5" s="129"/>
    </row>
    <row r="6" spans="1:13" ht="12.75">
      <c r="A6" s="8" t="s">
        <v>3</v>
      </c>
      <c r="B6" s="9" t="s">
        <v>0</v>
      </c>
      <c r="C6" s="10" t="s">
        <v>1</v>
      </c>
      <c r="D6" s="11" t="s">
        <v>19</v>
      </c>
      <c r="E6" s="10" t="s">
        <v>0</v>
      </c>
      <c r="F6" s="10" t="s">
        <v>1</v>
      </c>
      <c r="G6" s="11" t="s">
        <v>19</v>
      </c>
      <c r="H6" s="9" t="s">
        <v>0</v>
      </c>
      <c r="I6" s="10" t="s">
        <v>1</v>
      </c>
      <c r="J6" s="10" t="s">
        <v>19</v>
      </c>
      <c r="K6" s="9" t="s">
        <v>0</v>
      </c>
      <c r="L6" s="10" t="s">
        <v>1</v>
      </c>
      <c r="M6" s="11" t="s">
        <v>19</v>
      </c>
    </row>
    <row r="7" spans="1:13" ht="12.75">
      <c r="A7" s="12">
        <v>20</v>
      </c>
      <c r="B7" s="13">
        <v>0</v>
      </c>
      <c r="C7" s="14">
        <v>1</v>
      </c>
      <c r="D7" s="15">
        <f aca="true" t="shared" si="0" ref="D7:D21">SUM(B7:C7)</f>
        <v>1</v>
      </c>
      <c r="E7" s="16">
        <v>0</v>
      </c>
      <c r="F7" s="16">
        <v>1</v>
      </c>
      <c r="G7" s="16">
        <f aca="true" t="shared" si="1" ref="G7:G21">SUM(E7:F7)</f>
        <v>1</v>
      </c>
      <c r="H7" s="13">
        <v>0</v>
      </c>
      <c r="I7" s="14">
        <v>0</v>
      </c>
      <c r="J7" s="14">
        <f>SUM(H7:I7)</f>
        <v>0</v>
      </c>
      <c r="K7" s="13">
        <v>0</v>
      </c>
      <c r="L7" s="14">
        <v>0</v>
      </c>
      <c r="M7" s="15">
        <f>SUM(K7:L7)</f>
        <v>0</v>
      </c>
    </row>
    <row r="8" spans="1:13" ht="12.75">
      <c r="A8" s="12"/>
      <c r="B8" s="13">
        <v>0</v>
      </c>
      <c r="C8" s="14">
        <v>10</v>
      </c>
      <c r="D8" s="15">
        <f t="shared" si="0"/>
        <v>10</v>
      </c>
      <c r="E8" s="16">
        <v>0</v>
      </c>
      <c r="F8" s="16">
        <v>11</v>
      </c>
      <c r="G8" s="16">
        <f t="shared" si="1"/>
        <v>11</v>
      </c>
      <c r="H8" s="17">
        <v>0</v>
      </c>
      <c r="I8" s="18">
        <v>2</v>
      </c>
      <c r="J8" s="14">
        <f>SUM(H8:I8)</f>
        <v>2</v>
      </c>
      <c r="K8" s="17">
        <v>0</v>
      </c>
      <c r="L8" s="18">
        <v>4</v>
      </c>
      <c r="M8" s="15">
        <f>SUM(K8:L8)</f>
        <v>4</v>
      </c>
    </row>
    <row r="9" spans="1:13" ht="12.75">
      <c r="A9" s="12"/>
      <c r="B9" s="13">
        <v>17</v>
      </c>
      <c r="C9" s="14">
        <v>350</v>
      </c>
      <c r="D9" s="15">
        <f t="shared" si="0"/>
        <v>367</v>
      </c>
      <c r="E9" s="16">
        <v>3</v>
      </c>
      <c r="F9" s="16">
        <v>160</v>
      </c>
      <c r="G9" s="16">
        <f t="shared" si="1"/>
        <v>163</v>
      </c>
      <c r="H9" s="17">
        <v>8</v>
      </c>
      <c r="I9" s="18">
        <v>28</v>
      </c>
      <c r="J9" s="14">
        <f aca="true" t="shared" si="2" ref="J9:J52">SUM(H9:I9)</f>
        <v>36</v>
      </c>
      <c r="K9" s="17">
        <v>6</v>
      </c>
      <c r="L9" s="18">
        <v>39</v>
      </c>
      <c r="M9" s="15">
        <f aca="true" t="shared" si="3" ref="M9:M52">SUM(K9:L9)</f>
        <v>45</v>
      </c>
    </row>
    <row r="10" spans="1:13" ht="12.75">
      <c r="A10" s="12"/>
      <c r="B10" s="13">
        <v>168</v>
      </c>
      <c r="C10" s="14">
        <v>1934</v>
      </c>
      <c r="D10" s="15">
        <f t="shared" si="0"/>
        <v>2102</v>
      </c>
      <c r="E10" s="16">
        <v>11</v>
      </c>
      <c r="F10" s="16">
        <v>321</v>
      </c>
      <c r="G10" s="16">
        <f t="shared" si="1"/>
        <v>332</v>
      </c>
      <c r="H10" s="17">
        <v>97</v>
      </c>
      <c r="I10" s="18">
        <v>289</v>
      </c>
      <c r="J10" s="14">
        <f t="shared" si="2"/>
        <v>386</v>
      </c>
      <c r="K10" s="17">
        <v>28</v>
      </c>
      <c r="L10" s="18">
        <v>122</v>
      </c>
      <c r="M10" s="15">
        <f t="shared" si="3"/>
        <v>150</v>
      </c>
    </row>
    <row r="11" spans="1:13" ht="12.75">
      <c r="A11" s="12"/>
      <c r="B11" s="13">
        <v>359</v>
      </c>
      <c r="C11" s="14">
        <v>3607</v>
      </c>
      <c r="D11" s="15">
        <f t="shared" si="0"/>
        <v>3966</v>
      </c>
      <c r="E11" s="16">
        <v>34</v>
      </c>
      <c r="F11" s="16">
        <v>447</v>
      </c>
      <c r="G11" s="16">
        <f t="shared" si="1"/>
        <v>481</v>
      </c>
      <c r="H11" s="17">
        <v>311</v>
      </c>
      <c r="I11" s="18">
        <v>920</v>
      </c>
      <c r="J11" s="14">
        <f t="shared" si="2"/>
        <v>1231</v>
      </c>
      <c r="K11" s="17">
        <v>61</v>
      </c>
      <c r="L11" s="18">
        <v>209</v>
      </c>
      <c r="M11" s="15">
        <f t="shared" si="3"/>
        <v>270</v>
      </c>
    </row>
    <row r="12" spans="1:13" ht="12.75">
      <c r="A12" s="12">
        <v>25</v>
      </c>
      <c r="B12" s="13">
        <v>582</v>
      </c>
      <c r="C12" s="14">
        <v>5011</v>
      </c>
      <c r="D12" s="15">
        <f t="shared" si="0"/>
        <v>5593</v>
      </c>
      <c r="E12" s="16">
        <v>44</v>
      </c>
      <c r="F12" s="16">
        <v>516</v>
      </c>
      <c r="G12" s="16">
        <f t="shared" si="1"/>
        <v>560</v>
      </c>
      <c r="H12" s="17">
        <v>622</v>
      </c>
      <c r="I12" s="18">
        <v>1850</v>
      </c>
      <c r="J12" s="14">
        <f t="shared" si="2"/>
        <v>2472</v>
      </c>
      <c r="K12" s="17">
        <v>66</v>
      </c>
      <c r="L12" s="18">
        <v>263</v>
      </c>
      <c r="M12" s="15">
        <f t="shared" si="3"/>
        <v>329</v>
      </c>
    </row>
    <row r="13" spans="1:13" ht="12.75">
      <c r="A13" s="12"/>
      <c r="B13" s="13">
        <v>786</v>
      </c>
      <c r="C13" s="14">
        <v>6391</v>
      </c>
      <c r="D13" s="15">
        <f t="shared" si="0"/>
        <v>7177</v>
      </c>
      <c r="E13" s="16">
        <v>66</v>
      </c>
      <c r="F13" s="16">
        <v>641</v>
      </c>
      <c r="G13" s="16">
        <f t="shared" si="1"/>
        <v>707</v>
      </c>
      <c r="H13" s="17">
        <v>966</v>
      </c>
      <c r="I13" s="18">
        <v>2580</v>
      </c>
      <c r="J13" s="14">
        <f t="shared" si="2"/>
        <v>3546</v>
      </c>
      <c r="K13" s="17">
        <v>74</v>
      </c>
      <c r="L13" s="18">
        <v>297</v>
      </c>
      <c r="M13" s="15">
        <f t="shared" si="3"/>
        <v>371</v>
      </c>
    </row>
    <row r="14" spans="1:13" ht="12.75">
      <c r="A14" s="12"/>
      <c r="B14" s="13">
        <v>1162</v>
      </c>
      <c r="C14" s="14">
        <v>7508</v>
      </c>
      <c r="D14" s="15">
        <f t="shared" si="0"/>
        <v>8670</v>
      </c>
      <c r="E14" s="16">
        <v>64</v>
      </c>
      <c r="F14" s="16">
        <v>721</v>
      </c>
      <c r="G14" s="16">
        <f t="shared" si="1"/>
        <v>785</v>
      </c>
      <c r="H14" s="17">
        <v>1388</v>
      </c>
      <c r="I14" s="18">
        <v>3349</v>
      </c>
      <c r="J14" s="14">
        <f t="shared" si="2"/>
        <v>4737</v>
      </c>
      <c r="K14" s="17">
        <v>114</v>
      </c>
      <c r="L14" s="18">
        <v>420</v>
      </c>
      <c r="M14" s="15">
        <f t="shared" si="3"/>
        <v>534</v>
      </c>
    </row>
    <row r="15" spans="1:13" ht="12.75">
      <c r="A15" s="12"/>
      <c r="B15" s="13">
        <v>1198</v>
      </c>
      <c r="C15" s="14">
        <v>8611</v>
      </c>
      <c r="D15" s="15">
        <f t="shared" si="0"/>
        <v>9809</v>
      </c>
      <c r="E15" s="16">
        <v>91</v>
      </c>
      <c r="F15" s="16">
        <v>858</v>
      </c>
      <c r="G15" s="16">
        <f t="shared" si="1"/>
        <v>949</v>
      </c>
      <c r="H15" s="17">
        <v>1795</v>
      </c>
      <c r="I15" s="18">
        <v>4030</v>
      </c>
      <c r="J15" s="14">
        <f t="shared" si="2"/>
        <v>5825</v>
      </c>
      <c r="K15" s="17">
        <v>125</v>
      </c>
      <c r="L15" s="18">
        <v>521</v>
      </c>
      <c r="M15" s="15">
        <f t="shared" si="3"/>
        <v>646</v>
      </c>
    </row>
    <row r="16" spans="1:13" ht="12.75">
      <c r="A16" s="12"/>
      <c r="B16" s="13">
        <v>1414</v>
      </c>
      <c r="C16" s="14">
        <v>8901</v>
      </c>
      <c r="D16" s="15">
        <f t="shared" si="0"/>
        <v>10315</v>
      </c>
      <c r="E16" s="16">
        <v>79</v>
      </c>
      <c r="F16" s="16">
        <v>798</v>
      </c>
      <c r="G16" s="16">
        <f t="shared" si="1"/>
        <v>877</v>
      </c>
      <c r="H16" s="17">
        <v>1942</v>
      </c>
      <c r="I16" s="18">
        <v>4371</v>
      </c>
      <c r="J16" s="14">
        <f>SUM(H16+I16)</f>
        <v>6313</v>
      </c>
      <c r="K16" s="17">
        <v>181</v>
      </c>
      <c r="L16" s="18">
        <v>603</v>
      </c>
      <c r="M16" s="15">
        <f>SUM(K16+L16)</f>
        <v>784</v>
      </c>
    </row>
    <row r="17" spans="1:13" ht="12.75">
      <c r="A17" s="12">
        <v>30</v>
      </c>
      <c r="B17" s="13">
        <v>1639</v>
      </c>
      <c r="C17" s="14">
        <v>9340</v>
      </c>
      <c r="D17" s="15">
        <f t="shared" si="0"/>
        <v>10979</v>
      </c>
      <c r="E17" s="16">
        <v>89</v>
      </c>
      <c r="F17" s="16">
        <v>853</v>
      </c>
      <c r="G17" s="16">
        <f t="shared" si="1"/>
        <v>942</v>
      </c>
      <c r="H17" s="17">
        <v>2180</v>
      </c>
      <c r="I17" s="18">
        <v>4628</v>
      </c>
      <c r="J17" s="14">
        <f>SUM(H17+I17)</f>
        <v>6808</v>
      </c>
      <c r="K17" s="17">
        <v>250</v>
      </c>
      <c r="L17" s="18">
        <v>702</v>
      </c>
      <c r="M17" s="15">
        <f>SUM(K17+L17)</f>
        <v>952</v>
      </c>
    </row>
    <row r="18" spans="1:13" ht="12.75">
      <c r="A18" s="12"/>
      <c r="B18" s="13">
        <v>1756</v>
      </c>
      <c r="C18" s="14">
        <v>9849</v>
      </c>
      <c r="D18" s="15">
        <f t="shared" si="0"/>
        <v>11605</v>
      </c>
      <c r="E18" s="16">
        <v>106</v>
      </c>
      <c r="F18" s="16">
        <v>858</v>
      </c>
      <c r="G18" s="16">
        <f t="shared" si="1"/>
        <v>964</v>
      </c>
      <c r="H18" s="17">
        <v>2309</v>
      </c>
      <c r="I18" s="18">
        <v>4776</v>
      </c>
      <c r="J18" s="14">
        <f t="shared" si="2"/>
        <v>7085</v>
      </c>
      <c r="K18" s="17">
        <v>276</v>
      </c>
      <c r="L18" s="18">
        <v>797</v>
      </c>
      <c r="M18" s="15">
        <f t="shared" si="3"/>
        <v>1073</v>
      </c>
    </row>
    <row r="19" spans="1:13" ht="12.75">
      <c r="A19" s="12"/>
      <c r="B19" s="13">
        <v>1786</v>
      </c>
      <c r="C19" s="14">
        <v>9880</v>
      </c>
      <c r="D19" s="15">
        <f t="shared" si="0"/>
        <v>11666</v>
      </c>
      <c r="E19" s="16">
        <v>97</v>
      </c>
      <c r="F19" s="16">
        <v>838</v>
      </c>
      <c r="G19" s="16">
        <f t="shared" si="1"/>
        <v>935</v>
      </c>
      <c r="H19" s="17">
        <v>2297</v>
      </c>
      <c r="I19" s="18">
        <v>4412</v>
      </c>
      <c r="J19" s="14">
        <f t="shared" si="2"/>
        <v>6709</v>
      </c>
      <c r="K19" s="17">
        <v>253</v>
      </c>
      <c r="L19" s="18">
        <v>749</v>
      </c>
      <c r="M19" s="15">
        <f t="shared" si="3"/>
        <v>1002</v>
      </c>
    </row>
    <row r="20" spans="1:13" ht="12.75">
      <c r="A20" s="12"/>
      <c r="B20" s="13">
        <v>1886</v>
      </c>
      <c r="C20" s="14">
        <v>10065</v>
      </c>
      <c r="D20" s="15">
        <f t="shared" si="0"/>
        <v>11951</v>
      </c>
      <c r="E20" s="16">
        <v>99</v>
      </c>
      <c r="F20" s="16">
        <v>916</v>
      </c>
      <c r="G20" s="16">
        <f t="shared" si="1"/>
        <v>1015</v>
      </c>
      <c r="H20" s="17">
        <v>2426</v>
      </c>
      <c r="I20" s="18">
        <v>4164</v>
      </c>
      <c r="J20" s="14">
        <f t="shared" si="2"/>
        <v>6590</v>
      </c>
      <c r="K20" s="17">
        <v>308</v>
      </c>
      <c r="L20" s="18">
        <v>817</v>
      </c>
      <c r="M20" s="15">
        <f t="shared" si="3"/>
        <v>1125</v>
      </c>
    </row>
    <row r="21" spans="1:13" ht="12.75">
      <c r="A21" s="12"/>
      <c r="B21" s="13">
        <v>1921</v>
      </c>
      <c r="C21" s="14">
        <v>9945</v>
      </c>
      <c r="D21" s="15">
        <f t="shared" si="0"/>
        <v>11866</v>
      </c>
      <c r="E21" s="16">
        <v>129</v>
      </c>
      <c r="F21" s="16">
        <v>905</v>
      </c>
      <c r="G21" s="16">
        <f t="shared" si="1"/>
        <v>1034</v>
      </c>
      <c r="H21" s="17">
        <v>2523</v>
      </c>
      <c r="I21" s="18">
        <v>4452</v>
      </c>
      <c r="J21" s="14">
        <f t="shared" si="2"/>
        <v>6975</v>
      </c>
      <c r="K21" s="17">
        <v>326</v>
      </c>
      <c r="L21" s="18">
        <v>851</v>
      </c>
      <c r="M21" s="15">
        <f t="shared" si="3"/>
        <v>1177</v>
      </c>
    </row>
    <row r="22" spans="1:13" ht="12.75">
      <c r="A22" s="12">
        <v>35</v>
      </c>
      <c r="B22" s="13">
        <v>1892</v>
      </c>
      <c r="C22" s="14">
        <v>9942</v>
      </c>
      <c r="D22" s="15">
        <f>SUM(B22+C22)</f>
        <v>11834</v>
      </c>
      <c r="E22" s="16">
        <v>121</v>
      </c>
      <c r="F22" s="16">
        <v>944</v>
      </c>
      <c r="G22" s="16">
        <f>SUM(E22+F22)</f>
        <v>1065</v>
      </c>
      <c r="H22" s="17">
        <v>2800</v>
      </c>
      <c r="I22" s="18">
        <v>4611</v>
      </c>
      <c r="J22" s="14">
        <f t="shared" si="2"/>
        <v>7411</v>
      </c>
      <c r="K22" s="17">
        <v>355</v>
      </c>
      <c r="L22" s="18">
        <v>890</v>
      </c>
      <c r="M22" s="15">
        <f t="shared" si="3"/>
        <v>1245</v>
      </c>
    </row>
    <row r="23" spans="1:13" ht="12.75">
      <c r="A23" s="12"/>
      <c r="B23" s="13">
        <v>1796</v>
      </c>
      <c r="C23" s="14">
        <v>9668</v>
      </c>
      <c r="D23" s="15">
        <f>SUM(B23+C23)</f>
        <v>11464</v>
      </c>
      <c r="E23" s="16">
        <v>119</v>
      </c>
      <c r="F23" s="16">
        <v>1057</v>
      </c>
      <c r="G23" s="16">
        <f>SUM(E23+F23)</f>
        <v>1176</v>
      </c>
      <c r="H23" s="17">
        <v>2825</v>
      </c>
      <c r="I23" s="18">
        <v>4912</v>
      </c>
      <c r="J23" s="14">
        <f t="shared" si="2"/>
        <v>7737</v>
      </c>
      <c r="K23" s="17">
        <v>417</v>
      </c>
      <c r="L23" s="18">
        <v>1039</v>
      </c>
      <c r="M23" s="15">
        <f t="shared" si="3"/>
        <v>1456</v>
      </c>
    </row>
    <row r="24" spans="1:13" ht="12.75">
      <c r="A24" s="12"/>
      <c r="B24" s="13">
        <v>1597</v>
      </c>
      <c r="C24" s="14">
        <v>9170</v>
      </c>
      <c r="D24" s="15">
        <f aca="true" t="shared" si="4" ref="D24:D40">SUM(B24:C24)</f>
        <v>10767</v>
      </c>
      <c r="E24" s="16">
        <v>135</v>
      </c>
      <c r="F24" s="16">
        <v>1045</v>
      </c>
      <c r="G24" s="16">
        <f aca="true" t="shared" si="5" ref="G24:G40">SUM(E24:F24)</f>
        <v>1180</v>
      </c>
      <c r="H24" s="17">
        <v>3011</v>
      </c>
      <c r="I24" s="18">
        <v>4996</v>
      </c>
      <c r="J24" s="14">
        <f t="shared" si="2"/>
        <v>8007</v>
      </c>
      <c r="K24" s="17">
        <v>420</v>
      </c>
      <c r="L24" s="18">
        <v>1072</v>
      </c>
      <c r="M24" s="15">
        <f t="shared" si="3"/>
        <v>1492</v>
      </c>
    </row>
    <row r="25" spans="1:13" ht="12.75">
      <c r="A25" s="12"/>
      <c r="B25" s="13">
        <v>1511</v>
      </c>
      <c r="C25" s="14">
        <v>8580</v>
      </c>
      <c r="D25" s="15">
        <f t="shared" si="4"/>
        <v>10091</v>
      </c>
      <c r="E25" s="16">
        <v>114</v>
      </c>
      <c r="F25" s="16">
        <v>1016</v>
      </c>
      <c r="G25" s="16">
        <f t="shared" si="5"/>
        <v>1130</v>
      </c>
      <c r="H25" s="17">
        <v>2952</v>
      </c>
      <c r="I25" s="18">
        <v>4969</v>
      </c>
      <c r="J25" s="14">
        <f t="shared" si="2"/>
        <v>7921</v>
      </c>
      <c r="K25" s="17">
        <v>474</v>
      </c>
      <c r="L25" s="18">
        <v>1050</v>
      </c>
      <c r="M25" s="15">
        <f t="shared" si="3"/>
        <v>1524</v>
      </c>
    </row>
    <row r="26" spans="1:13" ht="12.75">
      <c r="A26" s="12"/>
      <c r="B26" s="13">
        <v>1501</v>
      </c>
      <c r="C26" s="14">
        <v>8223</v>
      </c>
      <c r="D26" s="15">
        <f t="shared" si="4"/>
        <v>9724</v>
      </c>
      <c r="E26" s="16">
        <v>102</v>
      </c>
      <c r="F26" s="16">
        <v>953</v>
      </c>
      <c r="G26" s="16">
        <f t="shared" si="5"/>
        <v>1055</v>
      </c>
      <c r="H26" s="17">
        <v>2912</v>
      </c>
      <c r="I26" s="18">
        <v>4730</v>
      </c>
      <c r="J26" s="14">
        <f t="shared" si="2"/>
        <v>7642</v>
      </c>
      <c r="K26" s="17">
        <v>470</v>
      </c>
      <c r="L26" s="18">
        <v>965</v>
      </c>
      <c r="M26" s="15">
        <f t="shared" si="3"/>
        <v>1435</v>
      </c>
    </row>
    <row r="27" spans="1:13" ht="12.75">
      <c r="A27" s="12">
        <v>40</v>
      </c>
      <c r="B27" s="13">
        <v>1425</v>
      </c>
      <c r="C27" s="14">
        <v>7335</v>
      </c>
      <c r="D27" s="15">
        <f t="shared" si="4"/>
        <v>8760</v>
      </c>
      <c r="E27" s="16">
        <v>100</v>
      </c>
      <c r="F27" s="16">
        <v>838</v>
      </c>
      <c r="G27" s="16">
        <f t="shared" si="5"/>
        <v>938</v>
      </c>
      <c r="H27" s="17">
        <v>2830</v>
      </c>
      <c r="I27" s="18">
        <v>4698</v>
      </c>
      <c r="J27" s="14">
        <f t="shared" si="2"/>
        <v>7528</v>
      </c>
      <c r="K27" s="17">
        <v>528</v>
      </c>
      <c r="L27" s="18">
        <v>966</v>
      </c>
      <c r="M27" s="15">
        <f t="shared" si="3"/>
        <v>1494</v>
      </c>
    </row>
    <row r="28" spans="1:13" ht="12.75">
      <c r="A28" s="12"/>
      <c r="B28" s="13">
        <v>1386</v>
      </c>
      <c r="C28" s="14">
        <v>7098</v>
      </c>
      <c r="D28" s="15">
        <f t="shared" si="4"/>
        <v>8484</v>
      </c>
      <c r="E28" s="16">
        <v>94</v>
      </c>
      <c r="F28" s="16">
        <v>892</v>
      </c>
      <c r="G28" s="16">
        <f t="shared" si="5"/>
        <v>986</v>
      </c>
      <c r="H28" s="17">
        <v>2761</v>
      </c>
      <c r="I28" s="18">
        <v>4625</v>
      </c>
      <c r="J28" s="14">
        <f t="shared" si="2"/>
        <v>7386</v>
      </c>
      <c r="K28" s="17">
        <v>527</v>
      </c>
      <c r="L28" s="18">
        <v>894</v>
      </c>
      <c r="M28" s="15">
        <f t="shared" si="3"/>
        <v>1421</v>
      </c>
    </row>
    <row r="29" spans="1:13" ht="12.75">
      <c r="A29" s="12"/>
      <c r="B29" s="13">
        <v>1438</v>
      </c>
      <c r="C29" s="14">
        <v>6592</v>
      </c>
      <c r="D29" s="15">
        <f t="shared" si="4"/>
        <v>8030</v>
      </c>
      <c r="E29" s="16">
        <v>71</v>
      </c>
      <c r="F29" s="16">
        <v>1023</v>
      </c>
      <c r="G29" s="16">
        <f t="shared" si="5"/>
        <v>1094</v>
      </c>
      <c r="H29" s="17">
        <v>2635</v>
      </c>
      <c r="I29" s="18">
        <v>4335</v>
      </c>
      <c r="J29" s="14">
        <f t="shared" si="2"/>
        <v>6970</v>
      </c>
      <c r="K29" s="17">
        <v>524</v>
      </c>
      <c r="L29" s="18">
        <v>1043</v>
      </c>
      <c r="M29" s="15">
        <f t="shared" si="3"/>
        <v>1567</v>
      </c>
    </row>
    <row r="30" spans="1:13" ht="12.75">
      <c r="A30" s="12"/>
      <c r="B30" s="13">
        <v>1440</v>
      </c>
      <c r="C30" s="14">
        <v>6265</v>
      </c>
      <c r="D30" s="15">
        <f t="shared" si="4"/>
        <v>7705</v>
      </c>
      <c r="E30" s="16">
        <v>100</v>
      </c>
      <c r="F30" s="16">
        <v>1154</v>
      </c>
      <c r="G30" s="16">
        <f t="shared" si="5"/>
        <v>1254</v>
      </c>
      <c r="H30" s="17">
        <v>2553</v>
      </c>
      <c r="I30" s="18">
        <v>4077</v>
      </c>
      <c r="J30" s="14">
        <f t="shared" si="2"/>
        <v>6630</v>
      </c>
      <c r="K30" s="17">
        <v>483</v>
      </c>
      <c r="L30" s="18">
        <v>987</v>
      </c>
      <c r="M30" s="15">
        <f t="shared" si="3"/>
        <v>1470</v>
      </c>
    </row>
    <row r="31" spans="1:13" ht="12.75">
      <c r="A31" s="12"/>
      <c r="B31" s="13">
        <v>1546</v>
      </c>
      <c r="C31" s="14">
        <v>6528</v>
      </c>
      <c r="D31" s="15">
        <f t="shared" si="4"/>
        <v>8074</v>
      </c>
      <c r="E31" s="16">
        <v>107</v>
      </c>
      <c r="F31" s="16">
        <v>1322</v>
      </c>
      <c r="G31" s="16">
        <f t="shared" si="5"/>
        <v>1429</v>
      </c>
      <c r="H31" s="17">
        <v>2285</v>
      </c>
      <c r="I31" s="18">
        <v>3668</v>
      </c>
      <c r="J31" s="14">
        <f t="shared" si="2"/>
        <v>5953</v>
      </c>
      <c r="K31" s="17">
        <v>416</v>
      </c>
      <c r="L31" s="18">
        <v>949</v>
      </c>
      <c r="M31" s="15">
        <f t="shared" si="3"/>
        <v>1365</v>
      </c>
    </row>
    <row r="32" spans="1:13" ht="12.75">
      <c r="A32" s="12">
        <v>45</v>
      </c>
      <c r="B32" s="13">
        <v>1767</v>
      </c>
      <c r="C32" s="14">
        <v>6862</v>
      </c>
      <c r="D32" s="15">
        <f t="shared" si="4"/>
        <v>8629</v>
      </c>
      <c r="E32" s="16">
        <v>123</v>
      </c>
      <c r="F32" s="16">
        <v>1357</v>
      </c>
      <c r="G32" s="16">
        <f t="shared" si="5"/>
        <v>1480</v>
      </c>
      <c r="H32" s="17">
        <v>2200</v>
      </c>
      <c r="I32" s="18">
        <v>3169</v>
      </c>
      <c r="J32" s="14">
        <f t="shared" si="2"/>
        <v>5369</v>
      </c>
      <c r="K32" s="17">
        <v>441</v>
      </c>
      <c r="L32" s="18">
        <v>944</v>
      </c>
      <c r="M32" s="15">
        <f t="shared" si="3"/>
        <v>1385</v>
      </c>
    </row>
    <row r="33" spans="1:13" ht="12.75">
      <c r="A33" s="12"/>
      <c r="B33" s="13">
        <v>1833</v>
      </c>
      <c r="C33" s="14">
        <v>6911</v>
      </c>
      <c r="D33" s="15">
        <f t="shared" si="4"/>
        <v>8744</v>
      </c>
      <c r="E33" s="16">
        <v>139</v>
      </c>
      <c r="F33" s="16">
        <v>1363</v>
      </c>
      <c r="G33" s="16">
        <f t="shared" si="5"/>
        <v>1502</v>
      </c>
      <c r="H33" s="17">
        <v>1965</v>
      </c>
      <c r="I33" s="18">
        <v>2771</v>
      </c>
      <c r="J33" s="14">
        <f t="shared" si="2"/>
        <v>4736</v>
      </c>
      <c r="K33" s="17">
        <v>412</v>
      </c>
      <c r="L33" s="18">
        <v>956</v>
      </c>
      <c r="M33" s="15">
        <f t="shared" si="3"/>
        <v>1368</v>
      </c>
    </row>
    <row r="34" spans="1:13" ht="12.75">
      <c r="A34" s="12"/>
      <c r="B34" s="13">
        <v>1989</v>
      </c>
      <c r="C34" s="14">
        <v>6675</v>
      </c>
      <c r="D34" s="15">
        <f t="shared" si="4"/>
        <v>8664</v>
      </c>
      <c r="E34" s="16">
        <v>105</v>
      </c>
      <c r="F34" s="16">
        <v>1392</v>
      </c>
      <c r="G34" s="16">
        <f t="shared" si="5"/>
        <v>1497</v>
      </c>
      <c r="H34" s="17">
        <v>1946</v>
      </c>
      <c r="I34" s="18">
        <v>2934</v>
      </c>
      <c r="J34" s="14">
        <f t="shared" si="2"/>
        <v>4880</v>
      </c>
      <c r="K34" s="17">
        <v>481</v>
      </c>
      <c r="L34" s="18">
        <v>914</v>
      </c>
      <c r="M34" s="15">
        <f t="shared" si="3"/>
        <v>1395</v>
      </c>
    </row>
    <row r="35" spans="1:13" ht="12.75">
      <c r="A35" s="12"/>
      <c r="B35" s="13">
        <v>2011</v>
      </c>
      <c r="C35" s="14">
        <v>6441</v>
      </c>
      <c r="D35" s="15">
        <f t="shared" si="4"/>
        <v>8452</v>
      </c>
      <c r="E35" s="16">
        <v>105</v>
      </c>
      <c r="F35" s="16">
        <v>1316</v>
      </c>
      <c r="G35" s="16">
        <f t="shared" si="5"/>
        <v>1421</v>
      </c>
      <c r="H35" s="17">
        <v>1940</v>
      </c>
      <c r="I35" s="18">
        <v>2936</v>
      </c>
      <c r="J35" s="14">
        <f t="shared" si="2"/>
        <v>4876</v>
      </c>
      <c r="K35" s="17">
        <v>452</v>
      </c>
      <c r="L35" s="18">
        <v>1063</v>
      </c>
      <c r="M35" s="15">
        <f t="shared" si="3"/>
        <v>1515</v>
      </c>
    </row>
    <row r="36" spans="1:13" ht="12.75">
      <c r="A36" s="12"/>
      <c r="B36" s="13">
        <v>2390</v>
      </c>
      <c r="C36" s="14">
        <v>7078</v>
      </c>
      <c r="D36" s="15">
        <f t="shared" si="4"/>
        <v>9468</v>
      </c>
      <c r="E36" s="16">
        <v>114</v>
      </c>
      <c r="F36" s="16">
        <v>1308</v>
      </c>
      <c r="G36" s="16">
        <f t="shared" si="5"/>
        <v>1422</v>
      </c>
      <c r="H36" s="17">
        <v>1995</v>
      </c>
      <c r="I36" s="18">
        <v>2866</v>
      </c>
      <c r="J36" s="14">
        <f t="shared" si="2"/>
        <v>4861</v>
      </c>
      <c r="K36" s="17">
        <v>473</v>
      </c>
      <c r="L36" s="18">
        <v>1068</v>
      </c>
      <c r="M36" s="15">
        <f t="shared" si="3"/>
        <v>1541</v>
      </c>
    </row>
    <row r="37" spans="1:13" ht="12.75">
      <c r="A37" s="12">
        <v>50</v>
      </c>
      <c r="B37" s="13">
        <v>2666</v>
      </c>
      <c r="C37" s="14">
        <v>7321</v>
      </c>
      <c r="D37" s="15">
        <f t="shared" si="4"/>
        <v>9987</v>
      </c>
      <c r="E37" s="16">
        <v>113</v>
      </c>
      <c r="F37" s="16">
        <v>1225</v>
      </c>
      <c r="G37" s="16">
        <f t="shared" si="5"/>
        <v>1338</v>
      </c>
      <c r="H37" s="17">
        <v>1807</v>
      </c>
      <c r="I37" s="18">
        <v>2800</v>
      </c>
      <c r="J37" s="14">
        <f t="shared" si="2"/>
        <v>4607</v>
      </c>
      <c r="K37" s="17">
        <v>487</v>
      </c>
      <c r="L37" s="18">
        <v>1139</v>
      </c>
      <c r="M37" s="15">
        <f t="shared" si="3"/>
        <v>1626</v>
      </c>
    </row>
    <row r="38" spans="1:13" ht="12.75">
      <c r="A38" s="12"/>
      <c r="B38" s="13">
        <v>2762</v>
      </c>
      <c r="C38" s="14">
        <v>7010</v>
      </c>
      <c r="D38" s="15">
        <f t="shared" si="4"/>
        <v>9772</v>
      </c>
      <c r="E38" s="16">
        <v>96</v>
      </c>
      <c r="F38" s="16">
        <v>1155</v>
      </c>
      <c r="G38" s="16">
        <f t="shared" si="5"/>
        <v>1251</v>
      </c>
      <c r="H38" s="17">
        <v>1793</v>
      </c>
      <c r="I38" s="18">
        <v>2781</v>
      </c>
      <c r="J38" s="14">
        <f>SUM(H38+I38)</f>
        <v>4574</v>
      </c>
      <c r="K38" s="17">
        <v>472</v>
      </c>
      <c r="L38" s="18">
        <v>1134</v>
      </c>
      <c r="M38" s="15">
        <f>SUM(K38+L38)</f>
        <v>1606</v>
      </c>
    </row>
    <row r="39" spans="1:13" ht="12.75">
      <c r="A39" s="12"/>
      <c r="B39" s="13">
        <v>2609</v>
      </c>
      <c r="C39" s="14">
        <v>6551</v>
      </c>
      <c r="D39" s="15">
        <f t="shared" si="4"/>
        <v>9160</v>
      </c>
      <c r="E39" s="16">
        <v>118</v>
      </c>
      <c r="F39" s="16">
        <v>1207</v>
      </c>
      <c r="G39" s="16">
        <f t="shared" si="5"/>
        <v>1325</v>
      </c>
      <c r="H39" s="17">
        <v>1821</v>
      </c>
      <c r="I39" s="18">
        <v>2866</v>
      </c>
      <c r="J39" s="14">
        <f>SUM(H39+I39)</f>
        <v>4687</v>
      </c>
      <c r="K39" s="17">
        <v>511</v>
      </c>
      <c r="L39" s="18">
        <v>1179</v>
      </c>
      <c r="M39" s="15">
        <f>SUM(K39+L39)</f>
        <v>1690</v>
      </c>
    </row>
    <row r="40" spans="1:13" ht="12.75">
      <c r="A40" s="12"/>
      <c r="B40" s="13">
        <v>2431</v>
      </c>
      <c r="C40" s="14">
        <v>6111</v>
      </c>
      <c r="D40" s="15">
        <f t="shared" si="4"/>
        <v>8542</v>
      </c>
      <c r="E40" s="16">
        <v>124</v>
      </c>
      <c r="F40" s="16">
        <v>1224</v>
      </c>
      <c r="G40" s="16">
        <f t="shared" si="5"/>
        <v>1348</v>
      </c>
      <c r="H40" s="17">
        <v>1839</v>
      </c>
      <c r="I40" s="18">
        <v>3157</v>
      </c>
      <c r="J40" s="14">
        <f t="shared" si="2"/>
        <v>4996</v>
      </c>
      <c r="K40" s="17">
        <v>558</v>
      </c>
      <c r="L40" s="18">
        <v>1279</v>
      </c>
      <c r="M40" s="15">
        <f t="shared" si="3"/>
        <v>1837</v>
      </c>
    </row>
    <row r="41" spans="1:13" ht="12.75">
      <c r="A41" s="12"/>
      <c r="B41" s="13">
        <v>2327</v>
      </c>
      <c r="C41" s="14">
        <v>5809</v>
      </c>
      <c r="D41" s="15">
        <f>SUM(B41+C41)</f>
        <v>8136</v>
      </c>
      <c r="E41" s="16">
        <v>152</v>
      </c>
      <c r="F41" s="16">
        <v>1293</v>
      </c>
      <c r="G41" s="16">
        <f>SUM(E41+F41)</f>
        <v>1445</v>
      </c>
      <c r="H41" s="17">
        <v>1980</v>
      </c>
      <c r="I41" s="18">
        <v>3515</v>
      </c>
      <c r="J41" s="14">
        <f t="shared" si="2"/>
        <v>5495</v>
      </c>
      <c r="K41" s="17">
        <v>535</v>
      </c>
      <c r="L41" s="18">
        <v>1434</v>
      </c>
      <c r="M41" s="15">
        <f t="shared" si="3"/>
        <v>1969</v>
      </c>
    </row>
    <row r="42" spans="1:13" ht="12.75">
      <c r="A42" s="12">
        <v>55</v>
      </c>
      <c r="B42" s="13">
        <v>1528</v>
      </c>
      <c r="C42" s="14">
        <v>4319</v>
      </c>
      <c r="D42" s="15">
        <f>SUM(B42+C42)</f>
        <v>5847</v>
      </c>
      <c r="E42" s="16">
        <v>121</v>
      </c>
      <c r="F42" s="16">
        <v>1146</v>
      </c>
      <c r="G42" s="16">
        <f>SUM(E42+F42)</f>
        <v>1267</v>
      </c>
      <c r="H42" s="17">
        <v>2057</v>
      </c>
      <c r="I42" s="18">
        <v>3724</v>
      </c>
      <c r="J42" s="14">
        <f t="shared" si="2"/>
        <v>5781</v>
      </c>
      <c r="K42" s="17">
        <v>591</v>
      </c>
      <c r="L42" s="18">
        <v>1477</v>
      </c>
      <c r="M42" s="15">
        <f t="shared" si="3"/>
        <v>2068</v>
      </c>
    </row>
    <row r="43" spans="1:13" ht="12.75">
      <c r="A43" s="12"/>
      <c r="B43" s="13">
        <v>1068</v>
      </c>
      <c r="C43" s="14">
        <v>3112</v>
      </c>
      <c r="D43" s="15">
        <f aca="true" t="shared" si="6" ref="D43:D52">SUM(B43:C43)</f>
        <v>4180</v>
      </c>
      <c r="E43" s="16">
        <v>152</v>
      </c>
      <c r="F43" s="16">
        <v>976</v>
      </c>
      <c r="G43" s="16">
        <f aca="true" t="shared" si="7" ref="G43:G52">SUM(E43:F43)</f>
        <v>1128</v>
      </c>
      <c r="H43" s="17">
        <v>2197</v>
      </c>
      <c r="I43" s="18">
        <v>4038</v>
      </c>
      <c r="J43" s="14">
        <f t="shared" si="2"/>
        <v>6235</v>
      </c>
      <c r="K43" s="17">
        <v>621</v>
      </c>
      <c r="L43" s="18">
        <v>1476</v>
      </c>
      <c r="M43" s="15">
        <f t="shared" si="3"/>
        <v>2097</v>
      </c>
    </row>
    <row r="44" spans="1:13" ht="12.75">
      <c r="A44" s="12"/>
      <c r="B44" s="13">
        <v>626</v>
      </c>
      <c r="C44" s="14">
        <v>2298</v>
      </c>
      <c r="D44" s="15">
        <f t="shared" si="6"/>
        <v>2924</v>
      </c>
      <c r="E44" s="16">
        <v>145</v>
      </c>
      <c r="F44" s="16">
        <v>733</v>
      </c>
      <c r="G44" s="16">
        <f t="shared" si="7"/>
        <v>878</v>
      </c>
      <c r="H44" s="17">
        <v>2439</v>
      </c>
      <c r="I44" s="18">
        <v>4092</v>
      </c>
      <c r="J44" s="14">
        <f t="shared" si="2"/>
        <v>6531</v>
      </c>
      <c r="K44" s="17">
        <v>651</v>
      </c>
      <c r="L44" s="18">
        <v>1408</v>
      </c>
      <c r="M44" s="15">
        <f t="shared" si="3"/>
        <v>2059</v>
      </c>
    </row>
    <row r="45" spans="1:13" ht="12.75">
      <c r="A45" s="12"/>
      <c r="B45" s="13">
        <v>443</v>
      </c>
      <c r="C45" s="14">
        <v>1602</v>
      </c>
      <c r="D45" s="15">
        <f t="shared" si="6"/>
        <v>2045</v>
      </c>
      <c r="E45" s="16">
        <v>133</v>
      </c>
      <c r="F45" s="16">
        <v>599</v>
      </c>
      <c r="G45" s="16">
        <f t="shared" si="7"/>
        <v>732</v>
      </c>
      <c r="H45" s="17">
        <v>2571</v>
      </c>
      <c r="I45" s="18">
        <v>4421</v>
      </c>
      <c r="J45" s="14">
        <f t="shared" si="2"/>
        <v>6992</v>
      </c>
      <c r="K45" s="17">
        <v>691</v>
      </c>
      <c r="L45" s="18">
        <v>1448</v>
      </c>
      <c r="M45" s="15">
        <f t="shared" si="3"/>
        <v>2139</v>
      </c>
    </row>
    <row r="46" spans="1:13" ht="12.75">
      <c r="A46" s="12"/>
      <c r="B46" s="13">
        <v>299</v>
      </c>
      <c r="C46" s="14">
        <v>1089</v>
      </c>
      <c r="D46" s="15">
        <f t="shared" si="6"/>
        <v>1388</v>
      </c>
      <c r="E46" s="16">
        <v>109</v>
      </c>
      <c r="F46" s="16">
        <v>448</v>
      </c>
      <c r="G46" s="16">
        <f t="shared" si="7"/>
        <v>557</v>
      </c>
      <c r="H46" s="17">
        <v>2702</v>
      </c>
      <c r="I46" s="18">
        <v>4504</v>
      </c>
      <c r="J46" s="14">
        <f t="shared" si="2"/>
        <v>7206</v>
      </c>
      <c r="K46" s="17">
        <v>656</v>
      </c>
      <c r="L46" s="18">
        <v>1322</v>
      </c>
      <c r="M46" s="15">
        <f t="shared" si="3"/>
        <v>1978</v>
      </c>
    </row>
    <row r="47" spans="1:13" ht="12.75">
      <c r="A47" s="12">
        <v>60</v>
      </c>
      <c r="B47" s="13">
        <v>179</v>
      </c>
      <c r="C47" s="14">
        <v>664</v>
      </c>
      <c r="D47" s="15">
        <f t="shared" si="6"/>
        <v>843</v>
      </c>
      <c r="E47" s="16">
        <v>43</v>
      </c>
      <c r="F47" s="16">
        <v>220</v>
      </c>
      <c r="G47" s="16">
        <f t="shared" si="7"/>
        <v>263</v>
      </c>
      <c r="H47" s="17">
        <v>1325</v>
      </c>
      <c r="I47" s="18">
        <v>2216</v>
      </c>
      <c r="J47" s="14">
        <f t="shared" si="2"/>
        <v>3541</v>
      </c>
      <c r="K47" s="17">
        <v>376</v>
      </c>
      <c r="L47" s="18">
        <v>644</v>
      </c>
      <c r="M47" s="15">
        <f t="shared" si="3"/>
        <v>1020</v>
      </c>
    </row>
    <row r="48" spans="1:13" ht="12.75">
      <c r="A48" s="12"/>
      <c r="B48" s="13">
        <v>116</v>
      </c>
      <c r="C48" s="14">
        <v>354</v>
      </c>
      <c r="D48" s="15">
        <f t="shared" si="6"/>
        <v>470</v>
      </c>
      <c r="E48" s="16">
        <v>18</v>
      </c>
      <c r="F48" s="16">
        <v>132</v>
      </c>
      <c r="G48" s="16">
        <f t="shared" si="7"/>
        <v>150</v>
      </c>
      <c r="H48" s="17">
        <v>698</v>
      </c>
      <c r="I48" s="18">
        <v>1196</v>
      </c>
      <c r="J48" s="14">
        <f t="shared" si="2"/>
        <v>1894</v>
      </c>
      <c r="K48" s="17">
        <v>245</v>
      </c>
      <c r="L48" s="18">
        <v>410</v>
      </c>
      <c r="M48" s="15">
        <f t="shared" si="3"/>
        <v>655</v>
      </c>
    </row>
    <row r="49" spans="1:13" ht="12.75">
      <c r="A49" s="12"/>
      <c r="B49" s="13">
        <v>54</v>
      </c>
      <c r="C49" s="14">
        <v>208</v>
      </c>
      <c r="D49" s="15">
        <f t="shared" si="6"/>
        <v>262</v>
      </c>
      <c r="E49" s="16">
        <v>9</v>
      </c>
      <c r="F49" s="16">
        <v>75</v>
      </c>
      <c r="G49" s="16">
        <f t="shared" si="7"/>
        <v>84</v>
      </c>
      <c r="H49" s="17">
        <v>350</v>
      </c>
      <c r="I49" s="18">
        <v>563</v>
      </c>
      <c r="J49" s="14">
        <f t="shared" si="2"/>
        <v>913</v>
      </c>
      <c r="K49" s="17">
        <v>123</v>
      </c>
      <c r="L49" s="18">
        <v>217</v>
      </c>
      <c r="M49" s="15">
        <f t="shared" si="3"/>
        <v>340</v>
      </c>
    </row>
    <row r="50" spans="1:13" ht="12.75">
      <c r="A50" s="12"/>
      <c r="B50" s="13">
        <v>27</v>
      </c>
      <c r="C50" s="14">
        <v>109</v>
      </c>
      <c r="D50" s="15">
        <f t="shared" si="6"/>
        <v>136</v>
      </c>
      <c r="E50" s="16">
        <v>10</v>
      </c>
      <c r="F50" s="16">
        <v>30</v>
      </c>
      <c r="G50" s="16">
        <f t="shared" si="7"/>
        <v>40</v>
      </c>
      <c r="H50" s="17">
        <v>187</v>
      </c>
      <c r="I50" s="18">
        <v>263</v>
      </c>
      <c r="J50" s="14">
        <f t="shared" si="2"/>
        <v>450</v>
      </c>
      <c r="K50" s="17">
        <v>72</v>
      </c>
      <c r="L50" s="18">
        <v>96</v>
      </c>
      <c r="M50" s="15">
        <f t="shared" si="3"/>
        <v>168</v>
      </c>
    </row>
    <row r="51" spans="1:13" ht="12.75">
      <c r="A51" s="12"/>
      <c r="B51" s="13">
        <v>18</v>
      </c>
      <c r="C51" s="14">
        <v>82</v>
      </c>
      <c r="D51" s="15">
        <f t="shared" si="6"/>
        <v>100</v>
      </c>
      <c r="E51" s="16">
        <v>1</v>
      </c>
      <c r="F51" s="16">
        <v>30</v>
      </c>
      <c r="G51" s="16">
        <f t="shared" si="7"/>
        <v>31</v>
      </c>
      <c r="H51" s="17">
        <v>96</v>
      </c>
      <c r="I51" s="18">
        <v>161</v>
      </c>
      <c r="J51" s="14">
        <f t="shared" si="2"/>
        <v>257</v>
      </c>
      <c r="K51" s="17">
        <v>59</v>
      </c>
      <c r="L51" s="18">
        <v>71</v>
      </c>
      <c r="M51" s="15">
        <f t="shared" si="3"/>
        <v>130</v>
      </c>
    </row>
    <row r="52" spans="1:13" ht="12.75">
      <c r="A52" s="12">
        <v>65</v>
      </c>
      <c r="B52" s="13">
        <v>8</v>
      </c>
      <c r="C52" s="14">
        <v>30</v>
      </c>
      <c r="D52" s="15">
        <f t="shared" si="6"/>
        <v>38</v>
      </c>
      <c r="E52" s="16">
        <v>0</v>
      </c>
      <c r="F52" s="16">
        <v>15</v>
      </c>
      <c r="G52" s="16">
        <f t="shared" si="7"/>
        <v>15</v>
      </c>
      <c r="H52" s="17">
        <v>35</v>
      </c>
      <c r="I52" s="18">
        <v>54</v>
      </c>
      <c r="J52" s="14">
        <f t="shared" si="2"/>
        <v>89</v>
      </c>
      <c r="K52" s="17">
        <v>8</v>
      </c>
      <c r="L52" s="18">
        <v>19</v>
      </c>
      <c r="M52" s="15">
        <f t="shared" si="3"/>
        <v>27</v>
      </c>
    </row>
    <row r="53" spans="1:13" ht="12.75">
      <c r="A53" s="19" t="s">
        <v>2</v>
      </c>
      <c r="B53" s="20">
        <v>61596</v>
      </c>
      <c r="C53" s="21">
        <v>256523</v>
      </c>
      <c r="D53" s="22">
        <f>SUM(B53:C53)</f>
        <v>318119</v>
      </c>
      <c r="E53" s="21">
        <v>3916</v>
      </c>
      <c r="F53" s="21">
        <v>36393</v>
      </c>
      <c r="G53" s="22">
        <f>SUM(E53:F53)</f>
        <v>40309</v>
      </c>
      <c r="H53" s="20">
        <f>SUM(H7:H52)</f>
        <v>80371</v>
      </c>
      <c r="I53" s="21">
        <f>SUM(I7:I52)</f>
        <v>140499</v>
      </c>
      <c r="J53" s="22">
        <f>SUM(H53:I53)</f>
        <v>220870</v>
      </c>
      <c r="K53" s="20">
        <f>SUM(K7:K52)</f>
        <v>15597</v>
      </c>
      <c r="L53" s="21">
        <f>SUM(L7:L52)</f>
        <v>35947</v>
      </c>
      <c r="M53" s="22">
        <f>SUM(K53:L53)</f>
        <v>51544</v>
      </c>
    </row>
    <row r="55" ht="12.75">
      <c r="A55" s="85" t="s">
        <v>13</v>
      </c>
    </row>
  </sheetData>
  <mergeCells count="6">
    <mergeCell ref="B4:G4"/>
    <mergeCell ref="B5:D5"/>
    <mergeCell ref="E5:G5"/>
    <mergeCell ref="H4:M4"/>
    <mergeCell ref="H5:J5"/>
    <mergeCell ref="K5:M5"/>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14"/>
  <sheetViews>
    <sheetView workbookViewId="0" topLeftCell="A1">
      <selection activeCell="D14" sqref="D14"/>
    </sheetView>
  </sheetViews>
  <sheetFormatPr defaultColWidth="11.421875" defaultRowHeight="12.75"/>
  <cols>
    <col min="1" max="1" width="36.7109375" style="0" customWidth="1"/>
  </cols>
  <sheetData>
    <row r="1" spans="1:3" ht="12.75">
      <c r="A1" s="2" t="s">
        <v>14</v>
      </c>
      <c r="B1" s="3"/>
      <c r="C1" s="3"/>
    </row>
    <row r="2" spans="1:3" ht="12.75">
      <c r="A2" s="4" t="s">
        <v>15</v>
      </c>
      <c r="B2" s="5"/>
      <c r="C2" s="5"/>
    </row>
    <row r="3" spans="1:3" ht="12.75">
      <c r="A3" s="4"/>
      <c r="B3" s="5"/>
      <c r="C3" s="5"/>
    </row>
    <row r="4" spans="1:3" ht="12.75">
      <c r="A4" s="107"/>
      <c r="B4" s="111" t="s">
        <v>5</v>
      </c>
      <c r="C4" s="108" t="s">
        <v>6</v>
      </c>
    </row>
    <row r="5" spans="1:3" ht="12.75">
      <c r="A5" s="114" t="s">
        <v>4</v>
      </c>
      <c r="B5" s="115">
        <v>507</v>
      </c>
      <c r="C5" s="116">
        <v>501</v>
      </c>
    </row>
    <row r="6" spans="1:3" ht="12.75">
      <c r="A6" s="109" t="s">
        <v>7</v>
      </c>
      <c r="B6" s="117">
        <v>470</v>
      </c>
      <c r="C6" s="112">
        <v>383</v>
      </c>
    </row>
    <row r="7" spans="1:3" ht="12.75">
      <c r="A7" s="109" t="s">
        <v>8</v>
      </c>
      <c r="B7" s="117">
        <v>924</v>
      </c>
      <c r="C7" s="112">
        <v>914</v>
      </c>
    </row>
    <row r="8" spans="1:3" ht="12.75">
      <c r="A8" s="109" t="s">
        <v>9</v>
      </c>
      <c r="B8" s="117">
        <v>718</v>
      </c>
      <c r="C8" s="112">
        <v>742</v>
      </c>
    </row>
    <row r="9" spans="1:3" ht="12.75">
      <c r="A9" s="109" t="s">
        <v>10</v>
      </c>
      <c r="B9" s="117">
        <v>552</v>
      </c>
      <c r="C9" s="112">
        <v>545</v>
      </c>
    </row>
    <row r="10" spans="1:3" ht="12.75">
      <c r="A10" s="109" t="s">
        <v>86</v>
      </c>
      <c r="B10" s="117">
        <v>567</v>
      </c>
      <c r="C10" s="112">
        <v>555</v>
      </c>
    </row>
    <row r="11" spans="1:3" ht="12.75">
      <c r="A11" s="109" t="s">
        <v>12</v>
      </c>
      <c r="B11" s="117">
        <v>625</v>
      </c>
      <c r="C11" s="112">
        <v>458</v>
      </c>
    </row>
    <row r="12" spans="1:3" ht="12.75">
      <c r="A12" s="110" t="s">
        <v>11</v>
      </c>
      <c r="B12" s="118">
        <v>678</v>
      </c>
      <c r="C12" s="113">
        <v>672</v>
      </c>
    </row>
    <row r="13" spans="2:3" ht="12.75">
      <c r="B13" s="3"/>
      <c r="C13" s="3"/>
    </row>
    <row r="14" spans="1:3" ht="12.75">
      <c r="A14" s="85" t="s">
        <v>13</v>
      </c>
      <c r="B14" s="3"/>
      <c r="C14" s="3"/>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11.421875" defaultRowHeight="12.75"/>
  <cols>
    <col min="1" max="1" width="30.7109375" style="0" customWidth="1"/>
  </cols>
  <sheetData>
    <row r="1" spans="1:5" ht="12.75">
      <c r="A1" s="119" t="s">
        <v>85</v>
      </c>
      <c r="B1" s="119"/>
      <c r="C1" s="119"/>
      <c r="D1" s="119"/>
      <c r="E1" s="119"/>
    </row>
    <row r="2" spans="1:5" ht="12.75">
      <c r="A2" s="57"/>
      <c r="B2" s="58"/>
      <c r="C2" s="59"/>
      <c r="D2" s="59"/>
      <c r="E2" s="59"/>
    </row>
    <row r="3" spans="1:5" ht="15.75" customHeight="1">
      <c r="A3" s="143"/>
      <c r="B3" s="60" t="s">
        <v>52</v>
      </c>
      <c r="C3" s="61" t="s">
        <v>53</v>
      </c>
      <c r="D3" s="60" t="s">
        <v>54</v>
      </c>
      <c r="E3" s="60" t="s">
        <v>55</v>
      </c>
    </row>
    <row r="4" spans="1:5" ht="12.75" customHeight="1">
      <c r="A4" s="141" t="s">
        <v>60</v>
      </c>
      <c r="B4" s="142">
        <v>508</v>
      </c>
      <c r="C4" s="141">
        <v>495</v>
      </c>
      <c r="D4" s="141">
        <v>416</v>
      </c>
      <c r="E4" s="141">
        <v>612</v>
      </c>
    </row>
    <row r="5" spans="1:5" ht="12.75" customHeight="1">
      <c r="A5" s="141" t="s">
        <v>61</v>
      </c>
      <c r="B5" s="142">
        <v>503</v>
      </c>
      <c r="C5" s="141">
        <v>495</v>
      </c>
      <c r="D5" s="141">
        <v>395</v>
      </c>
      <c r="E5" s="141">
        <v>612</v>
      </c>
    </row>
    <row r="6" spans="1:5" ht="12.75" customHeight="1">
      <c r="A6" s="141" t="s">
        <v>62</v>
      </c>
      <c r="B6" s="142">
        <v>553</v>
      </c>
      <c r="C6" s="141">
        <v>531</v>
      </c>
      <c r="D6" s="141">
        <v>416</v>
      </c>
      <c r="E6" s="141">
        <v>741</v>
      </c>
    </row>
    <row r="7" spans="1:5" ht="12.75" customHeight="1">
      <c r="A7" s="141" t="s">
        <v>63</v>
      </c>
      <c r="B7" s="142">
        <v>546</v>
      </c>
      <c r="C7" s="141">
        <v>531</v>
      </c>
      <c r="D7" s="141">
        <v>439</v>
      </c>
      <c r="E7" s="141">
        <v>658</v>
      </c>
    </row>
    <row r="8" spans="1:5" ht="12.75" customHeight="1">
      <c r="A8" s="141" t="s">
        <v>64</v>
      </c>
      <c r="B8" s="142">
        <v>567</v>
      </c>
      <c r="C8" s="141">
        <v>531</v>
      </c>
      <c r="D8" s="141">
        <v>439</v>
      </c>
      <c r="E8" s="141">
        <v>741</v>
      </c>
    </row>
    <row r="9" spans="1:5" ht="12.75" customHeight="1">
      <c r="A9" s="141" t="s">
        <v>65</v>
      </c>
      <c r="B9" s="142">
        <v>555</v>
      </c>
      <c r="C9" s="141">
        <v>531</v>
      </c>
      <c r="D9" s="141">
        <v>439</v>
      </c>
      <c r="E9" s="141">
        <v>695</v>
      </c>
    </row>
    <row r="10" spans="1:5" ht="12.75" customHeight="1">
      <c r="A10" s="141" t="s">
        <v>66</v>
      </c>
      <c r="B10" s="142">
        <v>719</v>
      </c>
      <c r="C10" s="141">
        <v>734</v>
      </c>
      <c r="D10" s="141">
        <v>554</v>
      </c>
      <c r="E10" s="141">
        <v>916</v>
      </c>
    </row>
    <row r="11" spans="1:5" ht="12.75" customHeight="1">
      <c r="A11" s="141" t="s">
        <v>67</v>
      </c>
      <c r="B11" s="142">
        <v>745</v>
      </c>
      <c r="C11" s="141">
        <v>734</v>
      </c>
      <c r="D11" s="141">
        <v>593</v>
      </c>
      <c r="E11" s="141">
        <v>821</v>
      </c>
    </row>
    <row r="12" spans="1:5" ht="12.75" customHeight="1">
      <c r="A12" s="141" t="s">
        <v>56</v>
      </c>
      <c r="B12" s="142">
        <v>396</v>
      </c>
      <c r="C12" s="141">
        <v>362</v>
      </c>
      <c r="D12" s="141">
        <v>292</v>
      </c>
      <c r="E12" s="141">
        <v>534</v>
      </c>
    </row>
    <row r="13" spans="1:5" ht="12.75" customHeight="1">
      <c r="A13" s="141" t="s">
        <v>57</v>
      </c>
      <c r="B13" s="142">
        <v>406</v>
      </c>
      <c r="C13" s="141">
        <v>362</v>
      </c>
      <c r="D13" s="141">
        <v>297</v>
      </c>
      <c r="E13" s="141">
        <v>574</v>
      </c>
    </row>
    <row r="14" spans="1:5" ht="12.75" customHeight="1">
      <c r="A14" s="141" t="s">
        <v>58</v>
      </c>
      <c r="B14" s="142">
        <v>839</v>
      </c>
      <c r="C14" s="141">
        <v>826</v>
      </c>
      <c r="D14" s="141">
        <v>672</v>
      </c>
      <c r="E14" s="141">
        <v>971</v>
      </c>
    </row>
    <row r="15" spans="1:5" ht="12.75" customHeight="1">
      <c r="A15" s="141" t="s">
        <v>59</v>
      </c>
      <c r="B15" s="142">
        <v>835</v>
      </c>
      <c r="C15" s="141">
        <v>821</v>
      </c>
      <c r="D15" s="141">
        <v>658</v>
      </c>
      <c r="E15" s="141">
        <v>1058</v>
      </c>
    </row>
    <row r="17" ht="12.75">
      <c r="A17" s="85" t="s">
        <v>13</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21"/>
  <sheetViews>
    <sheetView workbookViewId="0" topLeftCell="A1">
      <selection activeCell="S27" sqref="S27"/>
    </sheetView>
  </sheetViews>
  <sheetFormatPr defaultColWidth="11.421875" defaultRowHeight="12.75"/>
  <cols>
    <col min="1" max="1" width="18.7109375" style="0" customWidth="1"/>
    <col min="2" max="21" width="6.7109375" style="0" customWidth="1"/>
  </cols>
  <sheetData>
    <row r="1" ht="12.75">
      <c r="A1" s="2" t="s">
        <v>73</v>
      </c>
    </row>
    <row r="3" spans="1:19" ht="33.75">
      <c r="A3" s="64" t="s">
        <v>81</v>
      </c>
      <c r="B3" s="67" t="s">
        <v>79</v>
      </c>
      <c r="C3" s="68">
        <v>28</v>
      </c>
      <c r="D3" s="68">
        <v>30</v>
      </c>
      <c r="E3" s="68">
        <v>32</v>
      </c>
      <c r="F3" s="68">
        <v>34</v>
      </c>
      <c r="G3" s="68">
        <v>36</v>
      </c>
      <c r="H3" s="68">
        <v>38</v>
      </c>
      <c r="I3" s="68">
        <v>40</v>
      </c>
      <c r="J3" s="68">
        <v>42</v>
      </c>
      <c r="K3" s="68">
        <v>44</v>
      </c>
      <c r="L3" s="68">
        <v>46</v>
      </c>
      <c r="M3" s="68">
        <v>48</v>
      </c>
      <c r="N3" s="68">
        <v>50</v>
      </c>
      <c r="O3" s="68">
        <v>52</v>
      </c>
      <c r="P3" s="68">
        <v>54</v>
      </c>
      <c r="Q3" s="68">
        <v>56</v>
      </c>
      <c r="R3" s="68">
        <v>58</v>
      </c>
      <c r="S3" s="68" t="s">
        <v>80</v>
      </c>
    </row>
    <row r="4" spans="1:19" ht="12.75" customHeight="1">
      <c r="A4" s="65" t="s">
        <v>75</v>
      </c>
      <c r="B4" s="69">
        <v>23.10471452262497</v>
      </c>
      <c r="C4" s="70">
        <v>7.152188112344874</v>
      </c>
      <c r="D4" s="70">
        <v>2.345873265627235</v>
      </c>
      <c r="E4" s="70">
        <v>1.3722627737226278</v>
      </c>
      <c r="F4" s="70">
        <v>0.9290540540540541</v>
      </c>
      <c r="G4" s="70">
        <v>0.569764497341099</v>
      </c>
      <c r="H4" s="70">
        <v>0.3826688063202074</v>
      </c>
      <c r="I4" s="70">
        <v>0.35142522452167124</v>
      </c>
      <c r="J4" s="70">
        <v>0.39215686274509803</v>
      </c>
      <c r="K4" s="70">
        <v>0.22943297279580466</v>
      </c>
      <c r="L4" s="70">
        <v>0.18450184501845018</v>
      </c>
      <c r="M4" s="70">
        <v>0.2372479240806643</v>
      </c>
      <c r="N4" s="70">
        <v>0.1252871163082063</v>
      </c>
      <c r="O4" s="70">
        <v>0.06146281499692685</v>
      </c>
      <c r="P4" s="70"/>
      <c r="Q4" s="70"/>
      <c r="R4" s="70"/>
      <c r="S4" s="71"/>
    </row>
    <row r="5" spans="1:19" ht="12.75" customHeight="1">
      <c r="A5" s="66" t="s">
        <v>76</v>
      </c>
      <c r="B5" s="72">
        <v>5.235726131248519</v>
      </c>
      <c r="C5" s="73">
        <v>39.14108425865447</v>
      </c>
      <c r="D5" s="73">
        <v>62.952367329423545</v>
      </c>
      <c r="E5" s="73">
        <v>36.277372262773724</v>
      </c>
      <c r="F5" s="73">
        <v>17.03265765765766</v>
      </c>
      <c r="G5" s="73">
        <v>8.951633324892377</v>
      </c>
      <c r="H5" s="73">
        <v>4.641402296012838</v>
      </c>
      <c r="I5" s="73">
        <v>3.306000260314981</v>
      </c>
      <c r="J5" s="73">
        <v>2.661064425770308</v>
      </c>
      <c r="K5" s="73">
        <v>2.1632251720747298</v>
      </c>
      <c r="L5" s="73">
        <v>1.5170151701517014</v>
      </c>
      <c r="M5" s="73">
        <v>1.3048635824436536</v>
      </c>
      <c r="N5" s="73">
        <v>1.3572770933389018</v>
      </c>
      <c r="O5" s="73">
        <v>1.0038926449498053</v>
      </c>
      <c r="P5" s="73">
        <v>0.3505082369435682</v>
      </c>
      <c r="Q5" s="73">
        <v>0.2786377708978328</v>
      </c>
      <c r="R5" s="73">
        <v>0.11065006915629322</v>
      </c>
      <c r="S5" s="74">
        <v>0.18447753327184083</v>
      </c>
    </row>
    <row r="6" spans="1:19" ht="12.75" customHeight="1">
      <c r="A6" s="66" t="s">
        <v>77</v>
      </c>
      <c r="B6" s="72"/>
      <c r="C6" s="73"/>
      <c r="D6" s="73">
        <v>0.05721642111285939</v>
      </c>
      <c r="E6" s="73">
        <v>3.7518248175182483</v>
      </c>
      <c r="F6" s="73">
        <v>29.27927927927928</v>
      </c>
      <c r="G6" s="73">
        <v>43.12484173208407</v>
      </c>
      <c r="H6" s="73">
        <v>27.329959264288362</v>
      </c>
      <c r="I6" s="73">
        <v>13.939867239359623</v>
      </c>
      <c r="J6" s="73">
        <v>8.557422969187675</v>
      </c>
      <c r="K6" s="73">
        <v>5.653883972468043</v>
      </c>
      <c r="L6" s="73">
        <v>4.920049200492005</v>
      </c>
      <c r="M6" s="73">
        <v>4.033214709371293</v>
      </c>
      <c r="N6" s="73">
        <v>2.881603675088745</v>
      </c>
      <c r="O6" s="73">
        <v>2.0692481048965377</v>
      </c>
      <c r="P6" s="73">
        <v>1.331931300385559</v>
      </c>
      <c r="Q6" s="73">
        <v>1.130030959752322</v>
      </c>
      <c r="R6" s="73">
        <v>0.8990318118948823</v>
      </c>
      <c r="S6" s="74">
        <v>0.8828567663723811</v>
      </c>
    </row>
    <row r="7" spans="1:19" ht="12.75" customHeight="1">
      <c r="A7" s="66" t="s">
        <v>78</v>
      </c>
      <c r="B7" s="72"/>
      <c r="C7" s="73"/>
      <c r="D7" s="73"/>
      <c r="E7" s="73"/>
      <c r="F7" s="73"/>
      <c r="G7" s="73">
        <v>1.1901747277791845</v>
      </c>
      <c r="H7" s="73">
        <v>9.67781755338847</v>
      </c>
      <c r="I7" s="73">
        <v>25.263568918391254</v>
      </c>
      <c r="J7" s="73">
        <v>37.857142857142854</v>
      </c>
      <c r="K7" s="73">
        <v>39.052769583743036</v>
      </c>
      <c r="L7" s="73">
        <v>32.04182041820418</v>
      </c>
      <c r="M7" s="73">
        <v>24.812178726769474</v>
      </c>
      <c r="N7" s="73">
        <v>20.29651284192942</v>
      </c>
      <c r="O7" s="73">
        <v>18.418356894079082</v>
      </c>
      <c r="P7" s="73">
        <v>13.33683841570277</v>
      </c>
      <c r="Q7" s="73">
        <v>9.396284829721361</v>
      </c>
      <c r="R7" s="73">
        <v>5.076071922544951</v>
      </c>
      <c r="S7" s="74">
        <v>5.797865331400712</v>
      </c>
    </row>
    <row r="8" spans="1:19" ht="12.75" customHeight="1">
      <c r="A8" s="66" t="s">
        <v>68</v>
      </c>
      <c r="B8" s="72"/>
      <c r="C8" s="73"/>
      <c r="D8" s="73"/>
      <c r="E8" s="73"/>
      <c r="F8" s="73"/>
      <c r="G8" s="73"/>
      <c r="H8" s="73"/>
      <c r="I8" s="73">
        <v>0.05206299622543278</v>
      </c>
      <c r="J8" s="73">
        <v>0.42016806722689076</v>
      </c>
      <c r="K8" s="73">
        <v>2.6057030481809242</v>
      </c>
      <c r="L8" s="73">
        <v>5.945059450594506</v>
      </c>
      <c r="M8" s="73">
        <v>10.99248714907078</v>
      </c>
      <c r="N8" s="73">
        <v>12.841929421591146</v>
      </c>
      <c r="O8" s="73">
        <v>15.201802909239909</v>
      </c>
      <c r="P8" s="73">
        <v>16.42131090080617</v>
      </c>
      <c r="Q8" s="73">
        <v>15.61919504643963</v>
      </c>
      <c r="R8" s="73">
        <v>15.076071922544951</v>
      </c>
      <c r="S8" s="74">
        <v>14.323362761892211</v>
      </c>
    </row>
    <row r="9" spans="1:19" ht="12.75" customHeight="1">
      <c r="A9" s="66" t="s">
        <v>69</v>
      </c>
      <c r="B9" s="75"/>
      <c r="C9" s="76"/>
      <c r="D9" s="76"/>
      <c r="E9" s="76"/>
      <c r="F9" s="76"/>
      <c r="G9" s="76"/>
      <c r="H9" s="76"/>
      <c r="I9" s="76"/>
      <c r="J9" s="76"/>
      <c r="K9" s="76"/>
      <c r="L9" s="76">
        <v>0.08200082000820008</v>
      </c>
      <c r="M9" s="76">
        <v>0.55357848952155</v>
      </c>
      <c r="N9" s="76">
        <v>2.589267070369597</v>
      </c>
      <c r="O9" s="76">
        <v>7.846752714607661</v>
      </c>
      <c r="P9" s="76">
        <v>16.000701016473887</v>
      </c>
      <c r="Q9" s="76">
        <v>25.928792569659443</v>
      </c>
      <c r="R9" s="76">
        <v>36.69432918395574</v>
      </c>
      <c r="S9" s="77">
        <v>37.09316115430228</v>
      </c>
    </row>
    <row r="10" ht="12.75" customHeight="1"/>
    <row r="11" spans="1:19" ht="12.75">
      <c r="A11" s="63" t="s">
        <v>74</v>
      </c>
      <c r="B11" s="62"/>
      <c r="C11" s="62"/>
      <c r="D11" s="62"/>
      <c r="E11" s="62"/>
      <c r="F11" s="62"/>
      <c r="G11" s="62"/>
      <c r="H11" s="62"/>
      <c r="I11" s="62"/>
      <c r="J11" s="62"/>
      <c r="K11" s="62"/>
      <c r="L11" s="62"/>
      <c r="M11" s="62"/>
      <c r="N11" s="62"/>
      <c r="O11" s="62"/>
      <c r="P11" s="62"/>
      <c r="Q11" s="62"/>
      <c r="R11" s="62"/>
      <c r="S11" s="62"/>
    </row>
    <row r="12" spans="1:19" ht="12.75">
      <c r="A12" s="63"/>
      <c r="B12" s="62"/>
      <c r="C12" s="62"/>
      <c r="D12" s="62"/>
      <c r="E12" s="62"/>
      <c r="F12" s="62"/>
      <c r="G12" s="62"/>
      <c r="H12" s="62"/>
      <c r="I12" s="62"/>
      <c r="J12" s="62"/>
      <c r="K12" s="62"/>
      <c r="L12" s="62"/>
      <c r="M12" s="62"/>
      <c r="N12" s="62"/>
      <c r="O12" s="62"/>
      <c r="P12" s="62"/>
      <c r="Q12" s="62"/>
      <c r="R12" s="62"/>
      <c r="S12" s="62"/>
    </row>
    <row r="13" spans="1:19" ht="33.75">
      <c r="A13" s="64" t="s">
        <v>81</v>
      </c>
      <c r="B13" s="78" t="s">
        <v>79</v>
      </c>
      <c r="C13" s="68">
        <v>28</v>
      </c>
      <c r="D13" s="68">
        <v>30</v>
      </c>
      <c r="E13" s="68">
        <v>32</v>
      </c>
      <c r="F13" s="68">
        <v>34</v>
      </c>
      <c r="G13" s="68">
        <v>36</v>
      </c>
      <c r="H13" s="68">
        <v>38</v>
      </c>
      <c r="I13" s="68">
        <v>40</v>
      </c>
      <c r="J13" s="68">
        <v>42</v>
      </c>
      <c r="K13" s="68">
        <v>44</v>
      </c>
      <c r="L13" s="68">
        <v>46</v>
      </c>
      <c r="M13" s="68">
        <v>48</v>
      </c>
      <c r="N13" s="68">
        <v>50</v>
      </c>
      <c r="O13" s="68">
        <v>52</v>
      </c>
      <c r="P13" s="68">
        <v>54</v>
      </c>
      <c r="Q13" s="68">
        <v>56</v>
      </c>
      <c r="R13" s="68">
        <v>58</v>
      </c>
      <c r="S13" s="68" t="s">
        <v>80</v>
      </c>
    </row>
    <row r="14" spans="1:19" ht="12.75">
      <c r="A14" s="66" t="s">
        <v>75</v>
      </c>
      <c r="B14" s="69">
        <v>23.076923076923077</v>
      </c>
      <c r="C14" s="79">
        <v>10.061919504643962</v>
      </c>
      <c r="D14" s="79">
        <v>4.0966386554621845</v>
      </c>
      <c r="E14" s="79">
        <v>1.6775396085740912</v>
      </c>
      <c r="F14" s="79">
        <v>1.7841971112999149</v>
      </c>
      <c r="G14" s="79">
        <v>0.5494505494505495</v>
      </c>
      <c r="H14" s="79">
        <v>0.32808398950131235</v>
      </c>
      <c r="I14" s="79">
        <v>0.13386880856760375</v>
      </c>
      <c r="J14" s="79">
        <v>0.1914486279514997</v>
      </c>
      <c r="K14" s="79">
        <v>0.21978021978021978</v>
      </c>
      <c r="L14" s="79"/>
      <c r="M14" s="79"/>
      <c r="N14" s="79"/>
      <c r="O14" s="79"/>
      <c r="P14" s="79"/>
      <c r="Q14" s="79"/>
      <c r="R14" s="79"/>
      <c r="S14" s="80"/>
    </row>
    <row r="15" spans="1:19" ht="12.75">
      <c r="A15" s="66" t="s">
        <v>70</v>
      </c>
      <c r="B15" s="72">
        <v>5.754550792718732</v>
      </c>
      <c r="C15" s="81">
        <v>37.15170278637771</v>
      </c>
      <c r="D15" s="81">
        <v>60.08403361344538</v>
      </c>
      <c r="E15" s="81">
        <v>44.827586206896555</v>
      </c>
      <c r="F15" s="81">
        <v>31.520815632965167</v>
      </c>
      <c r="G15" s="81">
        <v>15.659340659340659</v>
      </c>
      <c r="H15" s="81">
        <v>10.104986876640421</v>
      </c>
      <c r="I15" s="81">
        <v>7.697456492637215</v>
      </c>
      <c r="J15" s="81">
        <v>5.169112954690491</v>
      </c>
      <c r="K15" s="81">
        <v>4.542124542124542</v>
      </c>
      <c r="L15" s="81">
        <v>3.289473684210526</v>
      </c>
      <c r="M15" s="81">
        <v>2.376237623762376</v>
      </c>
      <c r="N15" s="81">
        <v>1.9065190651906518</v>
      </c>
      <c r="O15" s="81">
        <v>1.36094674556213</v>
      </c>
      <c r="P15" s="81">
        <v>0.8125952260030471</v>
      </c>
      <c r="Q15" s="81">
        <v>0.8106819265617549</v>
      </c>
      <c r="R15" s="81">
        <v>0.6077606358111267</v>
      </c>
      <c r="S15" s="82">
        <v>0.5128205128205128</v>
      </c>
    </row>
    <row r="16" spans="1:19" ht="12.75">
      <c r="A16" s="66" t="s">
        <v>71</v>
      </c>
      <c r="B16" s="72"/>
      <c r="C16" s="81"/>
      <c r="D16" s="81"/>
      <c r="E16" s="81">
        <v>1.0251630941286114</v>
      </c>
      <c r="F16" s="81">
        <v>13.338997451146984</v>
      </c>
      <c r="G16" s="81">
        <v>34.065934065934066</v>
      </c>
      <c r="H16" s="81">
        <v>36.351706036745405</v>
      </c>
      <c r="I16" s="81">
        <v>27.242302543507364</v>
      </c>
      <c r="J16" s="81">
        <v>19.719208679004467</v>
      </c>
      <c r="K16" s="81">
        <v>19.12087912087912</v>
      </c>
      <c r="L16" s="81">
        <v>17.251461988304094</v>
      </c>
      <c r="M16" s="81">
        <v>10.495049504950495</v>
      </c>
      <c r="N16" s="81">
        <v>7.810578105781057</v>
      </c>
      <c r="O16" s="81">
        <v>5.502958579881657</v>
      </c>
      <c r="P16" s="81">
        <v>4.418486541391569</v>
      </c>
      <c r="Q16" s="81">
        <v>3.385789222699094</v>
      </c>
      <c r="R16" s="81">
        <v>3.0388031790556336</v>
      </c>
      <c r="S16" s="82">
        <v>3.6752136752136755</v>
      </c>
    </row>
    <row r="17" spans="1:19" ht="12.75">
      <c r="A17" s="66" t="s">
        <v>72</v>
      </c>
      <c r="B17" s="72"/>
      <c r="C17" s="81"/>
      <c r="D17" s="81"/>
      <c r="E17" s="81"/>
      <c r="F17" s="81"/>
      <c r="G17" s="81"/>
      <c r="H17" s="81">
        <v>2.690288713910761</v>
      </c>
      <c r="I17" s="81">
        <v>9.30388219544846</v>
      </c>
      <c r="J17" s="81">
        <v>21.633694958519463</v>
      </c>
      <c r="K17" s="81">
        <v>25.347985347985347</v>
      </c>
      <c r="L17" s="81">
        <v>28.14327485380117</v>
      </c>
      <c r="M17" s="81">
        <v>23.63036303630363</v>
      </c>
      <c r="N17" s="81">
        <v>22.447724477244773</v>
      </c>
      <c r="O17" s="81">
        <v>21.597633136094675</v>
      </c>
      <c r="P17" s="81">
        <v>21.686135093956324</v>
      </c>
      <c r="Q17" s="81">
        <v>16.213638531235098</v>
      </c>
      <c r="R17" s="81">
        <v>11.968209443665264</v>
      </c>
      <c r="S17" s="82">
        <v>9.35897435897436</v>
      </c>
    </row>
    <row r="18" spans="1:19" ht="12.75">
      <c r="A18" s="66" t="s">
        <v>68</v>
      </c>
      <c r="B18" s="72"/>
      <c r="C18" s="81"/>
      <c r="D18" s="81"/>
      <c r="E18" s="81"/>
      <c r="F18" s="81"/>
      <c r="G18" s="81"/>
      <c r="H18" s="81"/>
      <c r="I18" s="81"/>
      <c r="J18" s="81"/>
      <c r="K18" s="81">
        <v>0.6593406593406593</v>
      </c>
      <c r="L18" s="81">
        <v>1.6812865497076022</v>
      </c>
      <c r="M18" s="81">
        <v>6.270627062706271</v>
      </c>
      <c r="N18" s="81">
        <v>12.238622386223861</v>
      </c>
      <c r="O18" s="81">
        <v>14.319526627218934</v>
      </c>
      <c r="P18" s="81">
        <v>15.794819705434229</v>
      </c>
      <c r="Q18" s="81">
        <v>19.88555078683834</v>
      </c>
      <c r="R18" s="81">
        <v>25.806451612903224</v>
      </c>
      <c r="S18" s="82">
        <v>22.82051282051282</v>
      </c>
    </row>
    <row r="19" spans="1:19" ht="12.75">
      <c r="A19" s="66" t="s">
        <v>69</v>
      </c>
      <c r="B19" s="75"/>
      <c r="C19" s="83"/>
      <c r="D19" s="83"/>
      <c r="E19" s="83"/>
      <c r="F19" s="83"/>
      <c r="G19" s="83"/>
      <c r="H19" s="83"/>
      <c r="I19" s="83"/>
      <c r="J19" s="83"/>
      <c r="K19" s="83"/>
      <c r="L19" s="83"/>
      <c r="M19" s="83"/>
      <c r="N19" s="83">
        <v>0.6765067650676507</v>
      </c>
      <c r="O19" s="83">
        <v>1.7159763313609466</v>
      </c>
      <c r="P19" s="83">
        <v>4.164550533265618</v>
      </c>
      <c r="Q19" s="83">
        <v>8.726752503576538</v>
      </c>
      <c r="R19" s="83">
        <v>14.866760168302944</v>
      </c>
      <c r="S19" s="84">
        <v>20.726495726495727</v>
      </c>
    </row>
    <row r="21" ht="12.75">
      <c r="A21" s="85" t="s">
        <v>13</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
  <sheetViews>
    <sheetView workbookViewId="0" topLeftCell="A1">
      <selection activeCell="F7" sqref="F7"/>
    </sheetView>
  </sheetViews>
  <sheetFormatPr defaultColWidth="11.421875" defaultRowHeight="12.75"/>
  <cols>
    <col min="1" max="9" width="10.7109375" style="0" customWidth="1"/>
  </cols>
  <sheetData>
    <row r="1" spans="1:8" ht="15.75" customHeight="1">
      <c r="A1" s="132" t="s">
        <v>87</v>
      </c>
      <c r="B1" s="133"/>
      <c r="C1" s="133"/>
      <c r="D1" s="133"/>
      <c r="E1" s="133"/>
      <c r="F1" s="133"/>
      <c r="G1" s="133"/>
      <c r="H1" s="134"/>
    </row>
    <row r="2" spans="1:8" ht="60" customHeight="1">
      <c r="A2" s="138" t="s">
        <v>88</v>
      </c>
      <c r="B2" s="139"/>
      <c r="C2" s="139"/>
      <c r="D2" s="139"/>
      <c r="E2" s="139"/>
      <c r="F2" s="139"/>
      <c r="G2" s="139"/>
      <c r="H2" s="140"/>
    </row>
    <row r="3" spans="1:8" ht="84.75" customHeight="1">
      <c r="A3" s="135" t="s">
        <v>89</v>
      </c>
      <c r="B3" s="136"/>
      <c r="C3" s="136"/>
      <c r="D3" s="136"/>
      <c r="E3" s="136"/>
      <c r="F3" s="136"/>
      <c r="G3" s="136"/>
      <c r="H3" s="137"/>
    </row>
  </sheetData>
  <mergeCells count="3">
    <mergeCell ref="A2:H2"/>
    <mergeCell ref="A3:H3"/>
    <mergeCell ref="A1:H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esquiepa</cp:lastModifiedBy>
  <cp:lastPrinted>2009-12-07T15:44:10Z</cp:lastPrinted>
  <dcterms:created xsi:type="dcterms:W3CDTF">2002-02-18T10:47:54Z</dcterms:created>
  <dcterms:modified xsi:type="dcterms:W3CDTF">2010-02-18T15:57:10Z</dcterms:modified>
  <cp:category/>
  <cp:version/>
  <cp:contentType/>
  <cp:contentStatus/>
</cp:coreProperties>
</file>