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3935" windowHeight="9135" tabRatio="718" activeTab="0"/>
  </bookViews>
  <sheets>
    <sheet name="tab 1" sheetId="1" r:id="rId1"/>
    <sheet name="GRA 1" sheetId="2" r:id="rId2"/>
    <sheet name="GRA 2" sheetId="3" r:id="rId3"/>
    <sheet name="tab 2" sheetId="4" r:id="rId4"/>
    <sheet name="tab 3" sheetId="5" r:id="rId5"/>
    <sheet name="tab 4" sheetId="6" r:id="rId6"/>
    <sheet name="tab 5" sheetId="7" r:id="rId7"/>
    <sheet name="Sources-Def" sheetId="8" r:id="rId8"/>
  </sheets>
  <externalReferences>
    <externalReference r:id="rId11"/>
  </externalReferences>
  <definedNames>
    <definedName name="RESULTAT_MENTION_SERIE">#REF!</definedName>
    <definedName name="RESULTAT_SEXE_SERIE">#REF!</definedName>
    <definedName name="RTAUXACA2006">#REF!</definedName>
  </definedNames>
  <calcPr fullCalcOnLoad="1"/>
</workbook>
</file>

<file path=xl/sharedStrings.xml><?xml version="1.0" encoding="utf-8"?>
<sst xmlns="http://schemas.openxmlformats.org/spreadsheetml/2006/main" count="351" uniqueCount="261">
  <si>
    <t>Présentés</t>
  </si>
  <si>
    <t>Admis</t>
  </si>
  <si>
    <t>Total</t>
  </si>
  <si>
    <t>dont filles</t>
  </si>
  <si>
    <t>%filles</t>
  </si>
  <si>
    <t>Ensemble</t>
  </si>
  <si>
    <t>Filles</t>
  </si>
  <si>
    <t>Garçons</t>
  </si>
  <si>
    <t>ES-Langues vivantes</t>
  </si>
  <si>
    <t>ES-Mathématiques</t>
  </si>
  <si>
    <t>ES-Sciences économiques et sociales</t>
  </si>
  <si>
    <t>Total sciences économiques et sociales</t>
  </si>
  <si>
    <t>L-Arts</t>
  </si>
  <si>
    <t>L-Langues anciennes</t>
  </si>
  <si>
    <t>L-Langues vivantes</t>
  </si>
  <si>
    <t>L-Mathématiques</t>
  </si>
  <si>
    <t>Total littéraires</t>
  </si>
  <si>
    <t>S-Bio-écologie</t>
  </si>
  <si>
    <t>S-Sciences de l'ingénieur</t>
  </si>
  <si>
    <t>S-SVT-Mathématiques</t>
  </si>
  <si>
    <t>S-SVT-Physique-chimie</t>
  </si>
  <si>
    <t>Total scientifiques</t>
  </si>
  <si>
    <t>STAV</t>
  </si>
  <si>
    <t>Bac général</t>
  </si>
  <si>
    <t>Bac technologique</t>
  </si>
  <si>
    <t>Bac professionnel</t>
  </si>
  <si>
    <t>Académies</t>
  </si>
  <si>
    <t>Présents</t>
  </si>
  <si>
    <t>(a)</t>
  </si>
  <si>
    <t>(b)</t>
  </si>
  <si>
    <t>DOM</t>
  </si>
  <si>
    <t>France métro. + DOM</t>
  </si>
  <si>
    <t>(a) candidats classés par académie selon le lieu de résidence.</t>
  </si>
  <si>
    <t>1985</t>
  </si>
  <si>
    <t>1986</t>
  </si>
  <si>
    <t>1987</t>
  </si>
  <si>
    <t>1988</t>
  </si>
  <si>
    <t>1989</t>
  </si>
  <si>
    <t>1990</t>
  </si>
  <si>
    <t>1991</t>
  </si>
  <si>
    <t>1992</t>
  </si>
  <si>
    <t>1993</t>
  </si>
  <si>
    <t>1994</t>
  </si>
  <si>
    <t>1995</t>
  </si>
  <si>
    <t>1996</t>
  </si>
  <si>
    <t>1997</t>
  </si>
  <si>
    <t>1998</t>
  </si>
  <si>
    <t>1999</t>
  </si>
  <si>
    <t>2000</t>
  </si>
  <si>
    <t>% reçus</t>
  </si>
  <si>
    <t>% génération</t>
  </si>
  <si>
    <t>Rappel 2008</t>
  </si>
  <si>
    <t>Ensemble du baccalauréat général 2009</t>
  </si>
  <si>
    <t>Rappel baccalauréat général 2008</t>
  </si>
  <si>
    <t>Génie Mécanique</t>
  </si>
  <si>
    <t>Rappel STI 2008</t>
  </si>
  <si>
    <t>Rappel STL 2008</t>
  </si>
  <si>
    <t>Rappel STG 2008</t>
  </si>
  <si>
    <t>ST2S</t>
  </si>
  <si>
    <t>Ensemble du baccalauréat technologique 2009</t>
  </si>
  <si>
    <t>Rappel baccalauréat technologique 2008</t>
  </si>
  <si>
    <t>Total baccalauréat</t>
  </si>
  <si>
    <t>Tableau 1 - Résultats du baccalauréat 2009</t>
  </si>
  <si>
    <t>Tableau 2 - Résultats du baccalauréat général</t>
  </si>
  <si>
    <t>Tableau 3 - Résultats du baccalauréat technologique</t>
  </si>
  <si>
    <t>% d'admis sur présentés</t>
  </si>
  <si>
    <t>Source : OCEAN-DEPP 2009</t>
  </si>
  <si>
    <t>Baccalauréat général</t>
  </si>
  <si>
    <t>Total baccalauréat 2009</t>
  </si>
  <si>
    <t>S-SVT-Sciences de la vie et de la Terre</t>
  </si>
  <si>
    <t>Baccalauréat technologique</t>
  </si>
  <si>
    <t>% filles</t>
  </si>
  <si>
    <t>% admis sur présentés</t>
  </si>
  <si>
    <t>France métropolitaine + DOM</t>
  </si>
  <si>
    <t>Total STI</t>
  </si>
  <si>
    <t>Total STL</t>
  </si>
  <si>
    <t>Total STG</t>
  </si>
  <si>
    <t>Génie civil</t>
  </si>
  <si>
    <t>Génie des matériaux</t>
  </si>
  <si>
    <t>Génie électronique</t>
  </si>
  <si>
    <t>Génie électrotechnique</t>
  </si>
  <si>
    <t>Génie énergétique</t>
  </si>
  <si>
    <t>Génie optique</t>
  </si>
  <si>
    <t>Arts appliqués</t>
  </si>
  <si>
    <t xml:space="preserve">Biochimie génie biologique </t>
  </si>
  <si>
    <t>Chimie de laboratoire et procédés industriels</t>
  </si>
  <si>
    <t>Physique de laboratoire et procédés industriels</t>
  </si>
  <si>
    <t>Hôtellerie</t>
  </si>
  <si>
    <t>STG  commerce gestion et ressources humaines</t>
  </si>
  <si>
    <t xml:space="preserve">STG comptabilité et finance entrepr. </t>
  </si>
  <si>
    <t xml:space="preserve">STG  gestion des systèmes information </t>
  </si>
  <si>
    <t>STG  mercatique (marketing)</t>
  </si>
  <si>
    <t>Techniques de la musique et de la danse</t>
  </si>
  <si>
    <t>Baccalauréat professionnel</t>
  </si>
  <si>
    <t xml:space="preserve">Tableau 5 - Résultats académiques par type de baccalauréat – Session 2009 – Résultats définitifs </t>
  </si>
  <si>
    <t>% admis</t>
  </si>
  <si>
    <t>Aix-Marseille</t>
  </si>
  <si>
    <t>Amiens</t>
  </si>
  <si>
    <t>Besançon</t>
  </si>
  <si>
    <t>Bordeaux</t>
  </si>
  <si>
    <t>Caen</t>
  </si>
  <si>
    <t>Clermont-Ferrand</t>
  </si>
  <si>
    <t>Corse</t>
  </si>
  <si>
    <t>Dijon</t>
  </si>
  <si>
    <t>Grenoble</t>
  </si>
  <si>
    <t>Lille</t>
  </si>
  <si>
    <t>Limoges</t>
  </si>
  <si>
    <t>Lyon</t>
  </si>
  <si>
    <t>Montpellier</t>
  </si>
  <si>
    <t>Nancy</t>
  </si>
  <si>
    <t>Nantes</t>
  </si>
  <si>
    <t>Nice</t>
  </si>
  <si>
    <t>Orléans-Tours</t>
  </si>
  <si>
    <t>Poitiers</t>
  </si>
  <si>
    <t>Reims</t>
  </si>
  <si>
    <t>Rennes</t>
  </si>
  <si>
    <t>Rouen</t>
  </si>
  <si>
    <t>Strasbourg</t>
  </si>
  <si>
    <t>Toulouse</t>
  </si>
  <si>
    <t>Paris</t>
  </si>
  <si>
    <t>Créteil</t>
  </si>
  <si>
    <t>Versailles</t>
  </si>
  <si>
    <t xml:space="preserve">France métropolitaine </t>
  </si>
  <si>
    <t>Guadeloupe</t>
  </si>
  <si>
    <t>Guyane</t>
  </si>
  <si>
    <t>Martinique</t>
  </si>
  <si>
    <t>La Réunion</t>
  </si>
  <si>
    <t>(b) candidats classés par académie selon le lieu de scolarisation.</t>
  </si>
  <si>
    <t>Baccalauréat  professionnel</t>
  </si>
  <si>
    <t xml:space="preserve">Graphique 1- Répartition des bacheliers depuis 1985 selon les différentes filières du baccalauréat </t>
  </si>
  <si>
    <t xml:space="preserve">Graphique 2 - Evolution du taux de réussite au baccalauréat depuis 1995 selon les différents filières </t>
  </si>
  <si>
    <t>France Métropolitaine + DOM</t>
  </si>
  <si>
    <t>Tableau 4 - Résultats du baccalauréat professionnel</t>
  </si>
  <si>
    <t>Aéronautique option mécanicien, systèmes avionique</t>
  </si>
  <si>
    <t>Aéronautique option mécanicien, systèmes cellule</t>
  </si>
  <si>
    <t>Aménagement et finition du bâtiment</t>
  </si>
  <si>
    <t>Artisanat et métiers d’art, option arts de la pierre</t>
  </si>
  <si>
    <t>Artisanat et métiers d’art, option tapissier d’ameublement</t>
  </si>
  <si>
    <t>Artisanat et métiers d’art, option vêtement et accessoire de mode</t>
  </si>
  <si>
    <t>Artisanat et métiers d’art, option ébéniste</t>
  </si>
  <si>
    <t>Artisanat et métiers d’art, option verrerie scientifique et technique</t>
  </si>
  <si>
    <t>Artisanat et métiers d’art, option métiers de l’enseigne et de la signalétique</t>
  </si>
  <si>
    <t>Artisanat et métiers d’art, option horlogerie</t>
  </si>
  <si>
    <t>Bio-industries de transformation</t>
  </si>
  <si>
    <t>Carrosserie option construction</t>
  </si>
  <si>
    <t>Carrosserie option réparation</t>
  </si>
  <si>
    <t>Cultures marines</t>
  </si>
  <si>
    <t>Electrotechnique, énergie, équipements communicants</t>
  </si>
  <si>
    <t>Etude et définition de produits industriels</t>
  </si>
  <si>
    <t>Industries de procédés</t>
  </si>
  <si>
    <t>Industries des pâtes, papiers et cartons</t>
  </si>
  <si>
    <t>Maintenance de véhicules automobiles : bateaux de plaisance</t>
  </si>
  <si>
    <t>Maintenance de véhicules automobiles : motocycles</t>
  </si>
  <si>
    <t>Maintenance de véhicules automobiles : véhicules industriels</t>
  </si>
  <si>
    <t>Maintenance de véhicules automobiles : voitures particulières</t>
  </si>
  <si>
    <t>Maintenance des équipements industriels</t>
  </si>
  <si>
    <t>Maintenance matériels agricoles</t>
  </si>
  <si>
    <t>Maintenance matériels option trav. pub. et de manutention</t>
  </si>
  <si>
    <t>Maintenance matériels parcs et jardins</t>
  </si>
  <si>
    <t>Métiers de la mode et industries connexes - productique</t>
  </si>
  <si>
    <t>Métiers de l'alimentation</t>
  </si>
  <si>
    <t>Métiers du pressing et blanchisserie</t>
  </si>
  <si>
    <t>Micro-informatique et réseaux : installation et maintenance</t>
  </si>
  <si>
    <t>Microtechniques</t>
  </si>
  <si>
    <t>Mise en oeuvre des matériaux, option industries textiles</t>
  </si>
  <si>
    <t>Mise en œuvre des matériaux, option matériaux métalliques moules</t>
  </si>
  <si>
    <t>Msma, systèmes ferroviaires</t>
  </si>
  <si>
    <t>Ouvrages du bâtiment : aluminium, verre et matériaux de synthèse (bac pro)</t>
  </si>
  <si>
    <t>Ouvrages du bâtiment: métallerie</t>
  </si>
  <si>
    <t>Pilotage de systèmes de production automatisée</t>
  </si>
  <si>
    <t>Plasturgie</t>
  </si>
  <si>
    <t>Productique mécanique : décolletage</t>
  </si>
  <si>
    <t>Real. ouvr. chaudron. struct. metal.</t>
  </si>
  <si>
    <t>Systèmes électroniques numériques</t>
  </si>
  <si>
    <t>Tech. froid et conditionnement air</t>
  </si>
  <si>
    <t>Technicien aérostructure</t>
  </si>
  <si>
    <t>Technicien constructeur</t>
  </si>
  <si>
    <t>Technicien de fabrication bois et matériaux associes</t>
  </si>
  <si>
    <t>Technicien de maintenance des systèmes énergétiques et climatiques</t>
  </si>
  <si>
    <t>Technicien de scierie</t>
  </si>
  <si>
    <t>Technicien du bâtiment : organisation et réalisation du gros œuvre</t>
  </si>
  <si>
    <t>Technicien du bâtiment: études et économie</t>
  </si>
  <si>
    <t>Technicien d’usinage</t>
  </si>
  <si>
    <t>Technicien en installation des systèmes énergétiques et climatiques</t>
  </si>
  <si>
    <t>Technicien géomètre topographe</t>
  </si>
  <si>
    <t>Technicien menuisier agenceur</t>
  </si>
  <si>
    <t>Technicien modeleur</t>
  </si>
  <si>
    <t>Technicien outilleur</t>
  </si>
  <si>
    <t>Traitement de surfaces</t>
  </si>
  <si>
    <t>Travaux publics</t>
  </si>
  <si>
    <t>Agro-équipements</t>
  </si>
  <si>
    <t>Conduite gestion exploitation agricole : prod. animale</t>
  </si>
  <si>
    <t>Conduite gestion exploitation agricole : prod. cheval</t>
  </si>
  <si>
    <t>Conduite gestion exploitation agricole : prod. végétale</t>
  </si>
  <si>
    <t>Conduite gestion exploitation agricole : vigne et vin</t>
  </si>
  <si>
    <t>Conduite gestion élevage canin félin</t>
  </si>
  <si>
    <t>Gestion et conduite chantiers forestiers</t>
  </si>
  <si>
    <t>Productions horticoles : florale et légumière</t>
  </si>
  <si>
    <t>Productions horticoles : fruitières</t>
  </si>
  <si>
    <t>Productions horticoles pépinières</t>
  </si>
  <si>
    <t>Productions aquacoles</t>
  </si>
  <si>
    <t>Technicien conseil vente animalerie</t>
  </si>
  <si>
    <t>Technicien conseil vente produits agricoles jardinage</t>
  </si>
  <si>
    <t>Travaux paysagers</t>
  </si>
  <si>
    <t>Vente conseil-qualité produits alimentaires</t>
  </si>
  <si>
    <t>Vente conseil-qualité vins spiritueux</t>
  </si>
  <si>
    <t>Total agricole</t>
  </si>
  <si>
    <t>Total production (dont agricole)</t>
  </si>
  <si>
    <t>Artisanat et métier d'art: communication graphique</t>
  </si>
  <si>
    <t>Commerce</t>
  </si>
  <si>
    <t>Comptabilité</t>
  </si>
  <si>
    <t>Environnement nucléaire</t>
  </si>
  <si>
    <t>Esthétique cosmétique parfumerie</t>
  </si>
  <si>
    <t>Exploitation des transports</t>
  </si>
  <si>
    <t>Hygiène et environnement</t>
  </si>
  <si>
    <t>Logistique</t>
  </si>
  <si>
    <t>Photographie</t>
  </si>
  <si>
    <t>Production graphique</t>
  </si>
  <si>
    <t>Production imprimée</t>
  </si>
  <si>
    <t>Restauration</t>
  </si>
  <si>
    <t>Secrétariat</t>
  </si>
  <si>
    <t>Sécurité-prévention</t>
  </si>
  <si>
    <t>Services proximité et vie locale</t>
  </si>
  <si>
    <t>Services (accueil - assist. - conseil)</t>
  </si>
  <si>
    <t>Vente</t>
  </si>
  <si>
    <t>Services en milieu rural</t>
  </si>
  <si>
    <t>Total service (dont agricole)</t>
  </si>
  <si>
    <t>Ensemble du baccalauréat professionnel 2009</t>
  </si>
  <si>
    <t>Rappel baccalauréat professionnel 2008</t>
  </si>
  <si>
    <t>Source et définitions</t>
  </si>
  <si>
    <t>Proportion de bacheliers dans une génération</t>
  </si>
  <si>
    <t>Il s’agit de la proportion de bacheliers dans une génération fictive de personnes qui auraient à chaque âge les taux de candidature et de réussite observés l’année considérée. Ce nombre est obtenu en calculant, pour chaque âge, le rapport du nombre de lauréats à la population totale de cet âge, et en faisant la somme de ces taux par âge.</t>
  </si>
  <si>
    <t>Les âges pris en compte dans ce calcul ne sont pas les mêmes pour les séries générales et technologiques que pour les séries professionnelles, compte tenu, pour ces dernières, d’une scolarité décalée d’un an et d’une répartition par âge assez différente, notamment aux âges élevés.</t>
  </si>
  <si>
    <t>Définition de l’année et de l’âge</t>
  </si>
  <si>
    <t>L’âge est défini par la différence de millésime entre l’année d’observation et l’année de naissance. Pour la session 2009, un candidat âgé de 18 ans est, par définition, un candidat né en 1991. Son âge réel à la session de juin peut aller de 17 ans et demi, s’il est né en décembre 1991, à 18 ans et demi, s’il est né en janvier 1991.</t>
  </si>
  <si>
    <t>Lorsque les données de population sont classées selon l’âge dans l’année de la rentrée scolaire, cet âge à la rentrée scolaire est inférieur d’une année à l’âge dans l’année de la session du baccalauréat. Par exemple, la session 2009 correspond à la rentrée 2008 ; par conséquent, le nombre de bacheliers de 18 ans à la session 2009 (nés en 1991) doit être rapporté au nombre de personnes âgées de 17 ans à la rentrée 2008 (nées en 1991).</t>
  </si>
  <si>
    <t>En pratique, les bacheliers se répartissent essentiellement sur les âges compris entre 17 et 24 ans (et jusque vers 30 ans pour les bacheliers professionnels). On a donc retenu :</t>
  </si>
  <si>
    <t>– au numérateur (bacheliers) : les bacheliers généraux d’âge 15 ans ou moins, 16 ans, …, 22 ans, 23 ans ou plus, les bacheliers technologiques d’âge 15 ans ou moins, 16 ans, …, 22 ans, 23 ans ou plus et les bacheliers professionnels d’âge 18 ans ou moins, 19 ans, …, 29 ans, 30 ans ou plus à la session 2009 ;</t>
  </si>
  <si>
    <t>– au dénominateur (population), pour le baccalauréat général, la population d’âge 15 ans, 16 ans, …, 23 ans, pour le baccalauréat technologique, la population d’âge 15 ans, 16 ans, …, 23 ans et pour le baccalauréat professionnel, la population d’âge 18 ans, 19 ans, …, 30 ans en 2009.</t>
  </si>
  <si>
    <t>Source des données démographiques</t>
  </si>
  <si>
    <t>La population par âge est issue des estimations de l’INSEE. La base en vigueur en mars 2010 a été utilisée ici.</t>
  </si>
  <si>
    <t>Détermination de l’académie pour les bacheliers</t>
  </si>
  <si>
    <t>Séries technologiques</t>
  </si>
  <si>
    <t>STAV : sciences et technologies de l’agronomie et du vivant</t>
  </si>
  <si>
    <t>STG : sciences et technologies de la gestion</t>
  </si>
  <si>
    <t>STI : sciences et technologies industrielles</t>
  </si>
  <si>
    <t>STL : sciences et technologies de laboratoire</t>
  </si>
  <si>
    <t>ST2S : sciences et technologies de la santé et du social ; remplace la série SMS : sciences médico-sociales</t>
  </si>
  <si>
    <t>TOTAL</t>
  </si>
  <si>
    <t>2001</t>
  </si>
  <si>
    <t>2002</t>
  </si>
  <si>
    <t>2003</t>
  </si>
  <si>
    <t>2004</t>
  </si>
  <si>
    <t>2005</t>
  </si>
  <si>
    <t>2006</t>
  </si>
  <si>
    <t>2007</t>
  </si>
  <si>
    <t>2008</t>
  </si>
  <si>
    <t>2009</t>
  </si>
  <si>
    <t xml:space="preserve">Source : OCEAN-DEPP </t>
  </si>
  <si>
    <r>
      <t xml:space="preserve">On rapporte habituellement les candidats scolarisés dans une académie aux jeunes résidant dans cette académie </t>
    </r>
    <r>
      <rPr>
        <i/>
        <sz val="9"/>
        <rFont val="Arial"/>
        <family val="2"/>
      </rPr>
      <t>(tableau 5, colonne b)</t>
    </r>
    <r>
      <rPr>
        <sz val="9"/>
        <rFont val="Arial"/>
        <family val="0"/>
      </rPr>
      <t>. Ce mode de calcul est retenu en l’absence de données fiables sur le lieu de résidence des parents.</t>
    </r>
  </si>
  <si>
    <r>
      <t xml:space="preserve">On peut procéder autrement, en rapportant les candidats résidant dans une académie aux jeunes résidant dans cette même académie (tableau 5, colonne a). On peut ainsi éviter d’introduire un biais pour les académies qui accueillent beaucoup de candidats résidant dans une autre académie, ou inversement, ce qui est le cas notamment pour les académies d’Île-de-France. Le département de résidence des candidats n’étant pas directement connu, cette variable est estimée à partir du département de résidence des parents. Lorsque celui-ci n’est pas déclaré, on le redresse automatiquement en le remplaçant par le département de scolarisation du candidat. Il est fait de même dans le cas de parents résidant hors du territoire métropolitain. Le calcul de la proportion de bacheliers dans une génération selon le lieu de résidence </t>
    </r>
    <r>
      <rPr>
        <i/>
        <sz val="9"/>
        <rFont val="Arial"/>
        <family val="2"/>
      </rPr>
      <t xml:space="preserve">(tableau 5, colonne a) </t>
    </r>
    <r>
      <rPr>
        <sz val="9"/>
        <rFont val="Arial"/>
        <family val="0"/>
      </rPr>
      <t>se base en effet sur la répartition géographique des candidats par lieu de résidence.</t>
    </r>
  </si>
</sst>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
    <numFmt numFmtId="173" formatCode="0.0000"/>
    <numFmt numFmtId="174" formatCode="0.000"/>
    <numFmt numFmtId="175" formatCode="0.0000000"/>
    <numFmt numFmtId="176" formatCode="0.000000"/>
    <numFmt numFmtId="177" formatCode="0.00000"/>
    <numFmt numFmtId="178" formatCode="#,##0.0"/>
    <numFmt numFmtId="179" formatCode="00000"/>
    <numFmt numFmtId="180" formatCode="#,##0_);\(#,##0\)"/>
    <numFmt numFmtId="181" formatCode="0.0%"/>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0\ %"/>
    <numFmt numFmtId="191" formatCode="0.00000000"/>
    <numFmt numFmtId="192" formatCode="0.000000000"/>
    <numFmt numFmtId="193" formatCode="&quot;Vrai&quot;;&quot;Vrai&quot;;&quot;Faux&quot;"/>
    <numFmt numFmtId="194" formatCode="&quot;Actif&quot;;&quot;Actif&quot;;&quot;Inactif&quot;"/>
    <numFmt numFmtId="195" formatCode="0&quot; &quot;%"/>
  </numFmts>
  <fonts count="16">
    <font>
      <sz val="10"/>
      <name val="Arial"/>
      <family val="0"/>
    </font>
    <font>
      <u val="single"/>
      <sz val="10"/>
      <color indexed="12"/>
      <name val="MS Sans Serif"/>
      <family val="0"/>
    </font>
    <font>
      <u val="single"/>
      <sz val="10"/>
      <color indexed="14"/>
      <name val="MS Sans Serif"/>
      <family val="0"/>
    </font>
    <font>
      <b/>
      <sz val="10"/>
      <name val="Arial"/>
      <family val="2"/>
    </font>
    <font>
      <sz val="8"/>
      <name val="Arial"/>
      <family val="0"/>
    </font>
    <font>
      <b/>
      <sz val="8"/>
      <name val="Univers 47 CondensedLight"/>
      <family val="2"/>
    </font>
    <font>
      <sz val="8"/>
      <name val="Univers 47 CondensedLight"/>
      <family val="2"/>
    </font>
    <font>
      <i/>
      <sz val="8"/>
      <name val="Univers 47 CondensedLight"/>
      <family val="2"/>
    </font>
    <font>
      <b/>
      <i/>
      <sz val="8"/>
      <name val="Univers 47 CondensedLight"/>
      <family val="2"/>
    </font>
    <font>
      <b/>
      <sz val="9"/>
      <name val="Arial"/>
      <family val="2"/>
    </font>
    <font>
      <b/>
      <sz val="9"/>
      <name val="Univers 47 CondensedLight"/>
      <family val="2"/>
    </font>
    <font>
      <b/>
      <sz val="10"/>
      <name val="Univers 47 CondensedLight"/>
      <family val="2"/>
    </font>
    <font>
      <b/>
      <sz val="11"/>
      <name val="Arial"/>
      <family val="2"/>
    </font>
    <font>
      <sz val="9"/>
      <name val="Arial"/>
      <family val="0"/>
    </font>
    <font>
      <b/>
      <sz val="8"/>
      <name val="Arial"/>
      <family val="2"/>
    </font>
    <font>
      <i/>
      <sz val="9"/>
      <name val="Arial"/>
      <family val="2"/>
    </font>
  </fonts>
  <fills count="5">
    <fill>
      <patternFill/>
    </fill>
    <fill>
      <patternFill patternType="gray125"/>
    </fill>
    <fill>
      <patternFill patternType="solid">
        <fgColor indexed="9"/>
        <bgColor indexed="64"/>
      </patternFill>
    </fill>
    <fill>
      <patternFill patternType="solid">
        <fgColor indexed="44"/>
        <bgColor indexed="64"/>
      </patternFill>
    </fill>
    <fill>
      <patternFill patternType="solid">
        <fgColor indexed="31"/>
        <bgColor indexed="64"/>
      </patternFill>
    </fill>
  </fills>
  <borders count="17">
    <border>
      <left/>
      <right/>
      <top/>
      <bottom/>
      <diagonal/>
    </border>
    <border>
      <left style="medium"/>
      <right>
        <color indexed="63"/>
      </right>
      <top>
        <color indexed="63"/>
      </top>
      <bottom>
        <color indexed="63"/>
      </botto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0" fillId="0" borderId="0">
      <alignment/>
      <protection/>
    </xf>
    <xf numFmtId="9" fontId="0" fillId="0" borderId="0" applyFont="0" applyFill="0" applyBorder="0" applyAlignment="0" applyProtection="0"/>
  </cellStyleXfs>
  <cellXfs count="295">
    <xf numFmtId="0" fontId="0" fillId="0" borderId="0" xfId="0" applyAlignment="1">
      <alignment/>
    </xf>
    <xf numFmtId="0" fontId="0" fillId="0" borderId="0" xfId="0" applyFill="1" applyAlignment="1">
      <alignment/>
    </xf>
    <xf numFmtId="0" fontId="0" fillId="0" borderId="0" xfId="0" applyAlignment="1">
      <alignment horizontal="center"/>
    </xf>
    <xf numFmtId="2" fontId="0" fillId="0" borderId="0" xfId="0" applyNumberFormat="1" applyAlignment="1">
      <alignment/>
    </xf>
    <xf numFmtId="174" fontId="0" fillId="0" borderId="0" xfId="0" applyNumberFormat="1" applyAlignment="1">
      <alignment/>
    </xf>
    <xf numFmtId="172" fontId="0" fillId="0" borderId="0" xfId="0" applyNumberFormat="1" applyAlignment="1">
      <alignment/>
    </xf>
    <xf numFmtId="0" fontId="0" fillId="0" borderId="0" xfId="0" applyFont="1" applyFill="1" applyAlignment="1">
      <alignment horizontal="center"/>
    </xf>
    <xf numFmtId="1" fontId="0" fillId="0" borderId="0" xfId="0" applyNumberFormat="1" applyFont="1" applyFill="1" applyAlignment="1">
      <alignment horizontal="center"/>
    </xf>
    <xf numFmtId="0" fontId="6" fillId="0" borderId="0" xfId="0" applyFont="1" applyAlignment="1">
      <alignment horizontal="center"/>
    </xf>
    <xf numFmtId="0" fontId="6" fillId="0" borderId="0" xfId="0" applyFont="1" applyAlignment="1">
      <alignment/>
    </xf>
    <xf numFmtId="0" fontId="6" fillId="0" borderId="0" xfId="0" applyFont="1" applyFill="1" applyAlignment="1">
      <alignment/>
    </xf>
    <xf numFmtId="172" fontId="6" fillId="2" borderId="0" xfId="0" applyNumberFormat="1" applyFont="1" applyFill="1" applyBorder="1" applyAlignment="1">
      <alignment horizontal="center" vertical="center"/>
    </xf>
    <xf numFmtId="172" fontId="6" fillId="0" borderId="0" xfId="0" applyNumberFormat="1" applyFont="1" applyAlignment="1">
      <alignment/>
    </xf>
    <xf numFmtId="9" fontId="6" fillId="0" borderId="0" xfId="22" applyNumberFormat="1" applyFont="1" applyAlignment="1">
      <alignment/>
    </xf>
    <xf numFmtId="181" fontId="6" fillId="0" borderId="0" xfId="22" applyNumberFormat="1" applyFont="1" applyAlignment="1">
      <alignment/>
    </xf>
    <xf numFmtId="181" fontId="6" fillId="0" borderId="0" xfId="0" applyNumberFormat="1" applyFont="1" applyAlignment="1">
      <alignment/>
    </xf>
    <xf numFmtId="3" fontId="6" fillId="2" borderId="0" xfId="0" applyNumberFormat="1" applyFont="1" applyFill="1" applyBorder="1" applyAlignment="1" quotePrefix="1">
      <alignment horizontal="right" vertical="center"/>
    </xf>
    <xf numFmtId="0" fontId="6" fillId="2" borderId="1" xfId="0" applyFont="1" applyFill="1" applyBorder="1" applyAlignment="1">
      <alignment/>
    </xf>
    <xf numFmtId="0" fontId="6" fillId="0" borderId="0" xfId="0" applyFont="1" applyFill="1" applyAlignment="1">
      <alignment horizontal="center"/>
    </xf>
    <xf numFmtId="172" fontId="6" fillId="0" borderId="0" xfId="0" applyNumberFormat="1" applyFont="1" applyFill="1" applyAlignment="1">
      <alignment horizontal="center"/>
    </xf>
    <xf numFmtId="9" fontId="6" fillId="0" borderId="0" xfId="0" applyNumberFormat="1" applyFont="1" applyAlignment="1">
      <alignment horizontal="center"/>
    </xf>
    <xf numFmtId="0" fontId="5" fillId="0" borderId="0" xfId="0" applyFont="1" applyFill="1" applyAlignment="1">
      <alignment/>
    </xf>
    <xf numFmtId="0" fontId="6" fillId="0" borderId="0" xfId="0" applyFont="1" applyFill="1" applyBorder="1" applyAlignment="1">
      <alignment/>
    </xf>
    <xf numFmtId="0" fontId="6" fillId="2" borderId="0" xfId="0" applyNumberFormat="1" applyFont="1" applyFill="1" applyAlignment="1">
      <alignment vertical="center"/>
    </xf>
    <xf numFmtId="172" fontId="5" fillId="0" borderId="0" xfId="0" applyNumberFormat="1" applyFont="1" applyAlignment="1">
      <alignment/>
    </xf>
    <xf numFmtId="172" fontId="7" fillId="0" borderId="0" xfId="0" applyNumberFormat="1" applyFont="1" applyAlignment="1">
      <alignment/>
    </xf>
    <xf numFmtId="0" fontId="7" fillId="0" borderId="0" xfId="0" applyFont="1" applyFill="1" applyAlignment="1">
      <alignment/>
    </xf>
    <xf numFmtId="0" fontId="6" fillId="2" borderId="1" xfId="0" applyNumberFormat="1" applyFont="1" applyFill="1" applyBorder="1" applyAlignment="1" quotePrefix="1">
      <alignment vertical="center"/>
    </xf>
    <xf numFmtId="172" fontId="6" fillId="0" borderId="0" xfId="0" applyNumberFormat="1" applyFont="1" applyFill="1" applyAlignment="1">
      <alignment/>
    </xf>
    <xf numFmtId="172" fontId="7" fillId="0" borderId="0" xfId="0" applyNumberFormat="1" applyFont="1" applyFill="1" applyAlignment="1">
      <alignment/>
    </xf>
    <xf numFmtId="0" fontId="8" fillId="0" borderId="0" xfId="0" applyFont="1" applyFill="1" applyAlignment="1">
      <alignment/>
    </xf>
    <xf numFmtId="0" fontId="6" fillId="0" borderId="0" xfId="21" applyFont="1" applyAlignment="1">
      <alignment horizontal="center"/>
      <protection/>
    </xf>
    <xf numFmtId="0" fontId="6" fillId="0" borderId="0" xfId="21" applyFont="1" applyFill="1" applyBorder="1" applyAlignment="1">
      <alignment horizontal="center"/>
      <protection/>
    </xf>
    <xf numFmtId="3" fontId="6" fillId="2" borderId="0" xfId="0" applyNumberFormat="1" applyFont="1" applyFill="1" applyBorder="1" applyAlignment="1" quotePrefix="1">
      <alignment horizontal="right"/>
    </xf>
    <xf numFmtId="3" fontId="6" fillId="2" borderId="0" xfId="0" applyNumberFormat="1" applyFont="1" applyFill="1" applyAlignment="1" quotePrefix="1">
      <alignment horizontal="right"/>
    </xf>
    <xf numFmtId="172" fontId="6" fillId="2" borderId="0" xfId="0" applyNumberFormat="1" applyFont="1" applyFill="1" applyAlignment="1" quotePrefix="1">
      <alignment horizontal="center"/>
    </xf>
    <xf numFmtId="172" fontId="6" fillId="2" borderId="0" xfId="21" applyNumberFormat="1" applyFont="1" applyFill="1" applyBorder="1" applyAlignment="1">
      <alignment horizontal="center"/>
      <protection/>
    </xf>
    <xf numFmtId="172" fontId="6" fillId="0" borderId="0" xfId="21" applyNumberFormat="1" applyFont="1" applyFill="1" applyBorder="1" applyAlignment="1">
      <alignment horizontal="center"/>
      <protection/>
    </xf>
    <xf numFmtId="0" fontId="5" fillId="0" borderId="0" xfId="21" applyFont="1" applyFill="1" applyAlignment="1">
      <alignment horizontal="center" vertical="center"/>
      <protection/>
    </xf>
    <xf numFmtId="172" fontId="6" fillId="0" borderId="0" xfId="21" applyNumberFormat="1" applyFont="1" applyFill="1" applyAlignment="1">
      <alignment horizontal="center" vertical="center"/>
      <protection/>
    </xf>
    <xf numFmtId="0" fontId="6" fillId="0" borderId="0" xfId="21" applyFont="1" applyFill="1">
      <alignment/>
      <protection/>
    </xf>
    <xf numFmtId="0" fontId="6" fillId="0" borderId="0" xfId="21" applyFont="1" applyFill="1" applyAlignment="1">
      <alignment horizontal="center"/>
      <protection/>
    </xf>
    <xf numFmtId="0" fontId="5" fillId="0" borderId="0" xfId="21" applyFont="1" applyFill="1">
      <alignment/>
      <protection/>
    </xf>
    <xf numFmtId="0" fontId="6" fillId="0" borderId="0" xfId="21" applyFont="1">
      <alignment/>
      <protection/>
    </xf>
    <xf numFmtId="0" fontId="6" fillId="3" borderId="0" xfId="21" applyFont="1" applyFill="1">
      <alignment/>
      <protection/>
    </xf>
    <xf numFmtId="0" fontId="5" fillId="3" borderId="0" xfId="21" applyFont="1" applyFill="1">
      <alignment/>
      <protection/>
    </xf>
    <xf numFmtId="0" fontId="4" fillId="0" borderId="0" xfId="0" applyFont="1" applyAlignment="1">
      <alignment/>
    </xf>
    <xf numFmtId="2" fontId="4" fillId="0" borderId="0" xfId="0" applyNumberFormat="1" applyFont="1" applyAlignment="1">
      <alignment/>
    </xf>
    <xf numFmtId="0" fontId="9" fillId="0" borderId="0" xfId="0" applyFont="1" applyAlignment="1">
      <alignment/>
    </xf>
    <xf numFmtId="0" fontId="4" fillId="0" borderId="0" xfId="0" applyFont="1" applyAlignment="1">
      <alignment/>
    </xf>
    <xf numFmtId="3" fontId="6" fillId="0" borderId="0" xfId="0" applyNumberFormat="1" applyFont="1" applyFill="1" applyAlignment="1">
      <alignment/>
    </xf>
    <xf numFmtId="0" fontId="6" fillId="0" borderId="1" xfId="0" applyFont="1" applyBorder="1" applyAlignment="1">
      <alignment wrapText="1"/>
    </xf>
    <xf numFmtId="0" fontId="10" fillId="0" borderId="0" xfId="0" applyFont="1" applyFill="1" applyAlignment="1">
      <alignment/>
    </xf>
    <xf numFmtId="0" fontId="7" fillId="0" borderId="1" xfId="0" applyFont="1" applyBorder="1" applyAlignment="1">
      <alignment wrapText="1"/>
    </xf>
    <xf numFmtId="0" fontId="7" fillId="0" borderId="2" xfId="0" applyFont="1" applyBorder="1" applyAlignment="1">
      <alignment wrapText="1"/>
    </xf>
    <xf numFmtId="0" fontId="7" fillId="0" borderId="2" xfId="0" applyFont="1" applyBorder="1" applyAlignment="1">
      <alignment/>
    </xf>
    <xf numFmtId="0" fontId="11" fillId="0" borderId="0" xfId="0" applyFont="1" applyFill="1" applyAlignment="1">
      <alignment/>
    </xf>
    <xf numFmtId="0" fontId="10" fillId="0" borderId="0" xfId="21" applyFont="1">
      <alignment/>
      <protection/>
    </xf>
    <xf numFmtId="3" fontId="6" fillId="2" borderId="3" xfId="0" applyNumberFormat="1" applyFont="1" applyFill="1" applyBorder="1" applyAlignment="1" quotePrefix="1">
      <alignment horizontal="right" vertical="center"/>
    </xf>
    <xf numFmtId="172" fontId="6" fillId="2" borderId="4" xfId="0" applyNumberFormat="1" applyFont="1" applyFill="1" applyBorder="1" applyAlignment="1">
      <alignment horizontal="center" vertical="center"/>
    </xf>
    <xf numFmtId="0" fontId="7" fillId="2" borderId="5" xfId="0" applyFont="1" applyFill="1" applyBorder="1" applyAlignment="1">
      <alignment vertical="center"/>
    </xf>
    <xf numFmtId="3" fontId="5" fillId="3" borderId="6" xfId="0" applyNumberFormat="1" applyFont="1" applyFill="1" applyBorder="1" applyAlignment="1" quotePrefix="1">
      <alignment horizontal="right" vertical="center"/>
    </xf>
    <xf numFmtId="3" fontId="5" fillId="3" borderId="7" xfId="0" applyNumberFormat="1" applyFont="1" applyFill="1" applyBorder="1" applyAlignment="1" quotePrefix="1">
      <alignment horizontal="right" vertical="center"/>
    </xf>
    <xf numFmtId="172" fontId="5" fillId="3" borderId="7" xfId="0" applyNumberFormat="1" applyFont="1" applyFill="1" applyBorder="1" applyAlignment="1">
      <alignment horizontal="center" vertical="center"/>
    </xf>
    <xf numFmtId="172" fontId="5" fillId="3" borderId="8" xfId="0" applyNumberFormat="1" applyFont="1" applyFill="1" applyBorder="1" applyAlignment="1">
      <alignment horizontal="center" vertical="center"/>
    </xf>
    <xf numFmtId="3" fontId="6" fillId="2" borderId="3" xfId="0" applyNumberFormat="1" applyFont="1" applyFill="1" applyBorder="1" applyAlignment="1">
      <alignment horizontal="right" vertical="center"/>
    </xf>
    <xf numFmtId="3" fontId="6" fillId="2" borderId="0" xfId="0" applyNumberFormat="1" applyFont="1" applyFill="1" applyBorder="1" applyAlignment="1">
      <alignment horizontal="right" vertical="center"/>
    </xf>
    <xf numFmtId="0" fontId="5" fillId="3" borderId="6" xfId="0" applyFont="1" applyFill="1" applyBorder="1" applyAlignment="1">
      <alignment vertical="center"/>
    </xf>
    <xf numFmtId="3" fontId="7" fillId="2" borderId="5" xfId="0" applyNumberFormat="1" applyFont="1" applyFill="1" applyBorder="1" applyAlignment="1">
      <alignment horizontal="right" vertical="center"/>
    </xf>
    <xf numFmtId="3" fontId="7" fillId="2" borderId="9" xfId="0" applyNumberFormat="1" applyFont="1" applyFill="1" applyBorder="1" applyAlignment="1">
      <alignment horizontal="right" vertical="center"/>
    </xf>
    <xf numFmtId="172" fontId="7" fillId="2" borderId="9" xfId="0" applyNumberFormat="1" applyFont="1" applyFill="1" applyBorder="1" applyAlignment="1">
      <alignment horizontal="center" vertical="center"/>
    </xf>
    <xf numFmtId="172" fontId="7" fillId="2" borderId="10" xfId="0" applyNumberFormat="1" applyFont="1" applyFill="1" applyBorder="1" applyAlignment="1">
      <alignment horizontal="center" vertical="center"/>
    </xf>
    <xf numFmtId="0" fontId="7" fillId="2" borderId="2" xfId="0" applyFont="1" applyFill="1" applyBorder="1" applyAlignment="1">
      <alignment vertical="center"/>
    </xf>
    <xf numFmtId="3" fontId="7" fillId="2" borderId="2" xfId="0" applyNumberFormat="1" applyFont="1" applyFill="1" applyBorder="1" applyAlignment="1">
      <alignment horizontal="right" vertical="center"/>
    </xf>
    <xf numFmtId="3" fontId="7" fillId="2" borderId="11" xfId="0" applyNumberFormat="1" applyFont="1" applyFill="1" applyBorder="1" applyAlignment="1">
      <alignment horizontal="right" vertical="center"/>
    </xf>
    <xf numFmtId="172" fontId="7" fillId="2" borderId="11" xfId="0" applyNumberFormat="1" applyFont="1" applyFill="1" applyBorder="1" applyAlignment="1">
      <alignment horizontal="center" vertical="center"/>
    </xf>
    <xf numFmtId="172" fontId="7" fillId="2" borderId="12" xfId="0" applyNumberFormat="1" applyFont="1" applyFill="1" applyBorder="1" applyAlignment="1">
      <alignment horizontal="center" vertical="center"/>
    </xf>
    <xf numFmtId="0" fontId="6" fillId="2" borderId="3" xfId="0" applyNumberFormat="1" applyFont="1" applyFill="1" applyBorder="1" applyAlignment="1">
      <alignment vertical="center"/>
    </xf>
    <xf numFmtId="0" fontId="5" fillId="3" borderId="2" xfId="0" applyFont="1" applyFill="1" applyBorder="1" applyAlignment="1">
      <alignment vertical="center"/>
    </xf>
    <xf numFmtId="3" fontId="5" fillId="3" borderId="2" xfId="0" applyNumberFormat="1" applyFont="1" applyFill="1" applyBorder="1" applyAlignment="1" quotePrefix="1">
      <alignment horizontal="right" vertical="center"/>
    </xf>
    <xf numFmtId="3" fontId="5" fillId="3" borderId="11" xfId="0" applyNumberFormat="1" applyFont="1" applyFill="1" applyBorder="1" applyAlignment="1" quotePrefix="1">
      <alignment horizontal="right" vertical="center"/>
    </xf>
    <xf numFmtId="172" fontId="5" fillId="3" borderId="11" xfId="0" applyNumberFormat="1" applyFont="1" applyFill="1" applyBorder="1" applyAlignment="1">
      <alignment horizontal="center" vertical="center"/>
    </xf>
    <xf numFmtId="172" fontId="5" fillId="3" borderId="12" xfId="0" applyNumberFormat="1" applyFont="1" applyFill="1" applyBorder="1" applyAlignment="1">
      <alignment horizontal="center" vertical="center"/>
    </xf>
    <xf numFmtId="0" fontId="6" fillId="2" borderId="3" xfId="0" applyFont="1" applyFill="1" applyBorder="1" applyAlignment="1">
      <alignment vertical="center"/>
    </xf>
    <xf numFmtId="0" fontId="6" fillId="2" borderId="3" xfId="0" applyNumberFormat="1" applyFont="1" applyFill="1" applyBorder="1" applyAlignment="1" quotePrefix="1">
      <alignment vertical="center"/>
    </xf>
    <xf numFmtId="3" fontId="5" fillId="3" borderId="2" xfId="0" applyNumberFormat="1" applyFont="1" applyFill="1" applyBorder="1" applyAlignment="1">
      <alignment horizontal="right" vertical="center"/>
    </xf>
    <xf numFmtId="3" fontId="5" fillId="3" borderId="11" xfId="0" applyNumberFormat="1" applyFont="1" applyFill="1" applyBorder="1" applyAlignment="1">
      <alignment horizontal="right" vertical="center"/>
    </xf>
    <xf numFmtId="3" fontId="10" fillId="3" borderId="2" xfId="0" applyNumberFormat="1" applyFont="1" applyFill="1" applyBorder="1" applyAlignment="1">
      <alignment horizontal="right" wrapText="1"/>
    </xf>
    <xf numFmtId="3" fontId="10" fillId="3" borderId="11" xfId="0" applyNumberFormat="1" applyFont="1" applyFill="1" applyBorder="1" applyAlignment="1">
      <alignment horizontal="right" wrapText="1"/>
    </xf>
    <xf numFmtId="0" fontId="10" fillId="3" borderId="12" xfId="0" applyNumberFormat="1" applyFont="1" applyFill="1" applyBorder="1" applyAlignment="1" quotePrefix="1">
      <alignment horizontal="center" wrapText="1"/>
    </xf>
    <xf numFmtId="0" fontId="10" fillId="3" borderId="11" xfId="0" applyNumberFormat="1" applyFont="1" applyFill="1" applyBorder="1" applyAlignment="1" quotePrefix="1">
      <alignment horizontal="center" wrapText="1"/>
    </xf>
    <xf numFmtId="172" fontId="10" fillId="3" borderId="2" xfId="0" applyNumberFormat="1" applyFont="1" applyFill="1" applyBorder="1" applyAlignment="1">
      <alignment horizontal="center" wrapText="1"/>
    </xf>
    <xf numFmtId="172" fontId="10" fillId="3" borderId="11" xfId="0" applyNumberFormat="1" applyFont="1" applyFill="1" applyBorder="1" applyAlignment="1">
      <alignment horizontal="center" wrapText="1"/>
    </xf>
    <xf numFmtId="172" fontId="10" fillId="3" borderId="12" xfId="0" applyNumberFormat="1" applyFont="1" applyFill="1" applyBorder="1" applyAlignment="1">
      <alignment horizontal="center" wrapText="1"/>
    </xf>
    <xf numFmtId="172" fontId="10" fillId="3" borderId="11" xfId="0" applyNumberFormat="1" applyFont="1" applyFill="1" applyBorder="1" applyAlignment="1" quotePrefix="1">
      <alignment horizontal="center" wrapText="1"/>
    </xf>
    <xf numFmtId="172" fontId="10" fillId="3" borderId="12" xfId="0" applyNumberFormat="1" applyFont="1" applyFill="1" applyBorder="1" applyAlignment="1" quotePrefix="1">
      <alignment horizontal="center" wrapText="1"/>
    </xf>
    <xf numFmtId="0" fontId="5" fillId="3" borderId="2" xfId="0" applyFont="1" applyFill="1" applyBorder="1" applyAlignment="1">
      <alignment/>
    </xf>
    <xf numFmtId="3" fontId="10" fillId="3" borderId="2" xfId="0" applyNumberFormat="1" applyFont="1" applyFill="1" applyBorder="1" applyAlignment="1">
      <alignment horizontal="right"/>
    </xf>
    <xf numFmtId="3" fontId="10" fillId="3" borderId="11" xfId="0" applyNumberFormat="1" applyFont="1" applyFill="1" applyBorder="1" applyAlignment="1">
      <alignment horizontal="right"/>
    </xf>
    <xf numFmtId="0" fontId="10" fillId="0" borderId="0" xfId="0" applyFont="1" applyAlignment="1">
      <alignment/>
    </xf>
    <xf numFmtId="172" fontId="6" fillId="2" borderId="13" xfId="0" applyNumberFormat="1" applyFont="1" applyFill="1" applyBorder="1" applyAlignment="1">
      <alignment horizontal="center" vertical="center"/>
    </xf>
    <xf numFmtId="172" fontId="5" fillId="3" borderId="14" xfId="0" applyNumberFormat="1" applyFont="1" applyFill="1" applyBorder="1" applyAlignment="1">
      <alignment horizontal="center"/>
    </xf>
    <xf numFmtId="3" fontId="5" fillId="3" borderId="11" xfId="0" applyNumberFormat="1" applyFont="1" applyFill="1" applyBorder="1" applyAlignment="1">
      <alignment horizontal="right"/>
    </xf>
    <xf numFmtId="3" fontId="5" fillId="3" borderId="14" xfId="0" applyNumberFormat="1" applyFont="1" applyFill="1" applyBorder="1" applyAlignment="1">
      <alignment horizontal="right"/>
    </xf>
    <xf numFmtId="172" fontId="5" fillId="3" borderId="14" xfId="0" applyNumberFormat="1" applyFont="1" applyFill="1" applyBorder="1" applyAlignment="1">
      <alignment horizontal="center" vertical="center"/>
    </xf>
    <xf numFmtId="172" fontId="5" fillId="3" borderId="12" xfId="0" applyNumberFormat="1" applyFont="1" applyFill="1" applyBorder="1" applyAlignment="1">
      <alignment horizontal="center"/>
    </xf>
    <xf numFmtId="172" fontId="5" fillId="3" borderId="11" xfId="0" applyNumberFormat="1" applyFont="1" applyFill="1" applyBorder="1" applyAlignment="1">
      <alignment horizontal="center"/>
    </xf>
    <xf numFmtId="172" fontId="6" fillId="2" borderId="4" xfId="0" applyNumberFormat="1" applyFont="1" applyFill="1" applyBorder="1" applyAlignment="1" quotePrefix="1">
      <alignment horizontal="center" vertical="center"/>
    </xf>
    <xf numFmtId="172" fontId="6" fillId="2" borderId="0" xfId="0" applyNumberFormat="1" applyFont="1" applyFill="1" applyBorder="1" applyAlignment="1" quotePrefix="1">
      <alignment horizontal="center" vertical="center"/>
    </xf>
    <xf numFmtId="172" fontId="6" fillId="2" borderId="3" xfId="0" applyNumberFormat="1" applyFont="1" applyFill="1" applyBorder="1" applyAlignment="1">
      <alignment horizontal="center" vertical="center"/>
    </xf>
    <xf numFmtId="0" fontId="7" fillId="2" borderId="5" xfId="0" applyFont="1" applyFill="1" applyBorder="1" applyAlignment="1">
      <alignment/>
    </xf>
    <xf numFmtId="0" fontId="5" fillId="3" borderId="6" xfId="0" applyFont="1" applyFill="1" applyBorder="1" applyAlignment="1">
      <alignment/>
    </xf>
    <xf numFmtId="3" fontId="5" fillId="3" borderId="6" xfId="0" applyNumberFormat="1" applyFont="1" applyFill="1" applyBorder="1" applyAlignment="1">
      <alignment horizontal="right" vertical="center"/>
    </xf>
    <xf numFmtId="3" fontId="5" fillId="3" borderId="7" xfId="0" applyNumberFormat="1" applyFont="1" applyFill="1" applyBorder="1" applyAlignment="1">
      <alignment horizontal="right" vertical="center"/>
    </xf>
    <xf numFmtId="172" fontId="5" fillId="3" borderId="6" xfId="0" applyNumberFormat="1" applyFont="1" applyFill="1" applyBorder="1" applyAlignment="1">
      <alignment horizontal="center" vertical="center"/>
    </xf>
    <xf numFmtId="172" fontId="7" fillId="2" borderId="5" xfId="0" applyNumberFormat="1" applyFont="1" applyFill="1" applyBorder="1" applyAlignment="1">
      <alignment horizontal="center" vertical="center"/>
    </xf>
    <xf numFmtId="0" fontId="7" fillId="2" borderId="2" xfId="0" applyFont="1" applyFill="1" applyBorder="1" applyAlignment="1">
      <alignment/>
    </xf>
    <xf numFmtId="172" fontId="7" fillId="2" borderId="2" xfId="0" applyNumberFormat="1" applyFont="1" applyFill="1" applyBorder="1" applyAlignment="1">
      <alignment horizontal="center" vertical="center"/>
    </xf>
    <xf numFmtId="0" fontId="6" fillId="2" borderId="3" xfId="0" applyFont="1" applyFill="1" applyBorder="1" applyAlignment="1">
      <alignment/>
    </xf>
    <xf numFmtId="172" fontId="5" fillId="3" borderId="2" xfId="0" applyNumberFormat="1" applyFont="1" applyFill="1" applyBorder="1" applyAlignment="1">
      <alignment horizontal="center" vertical="center"/>
    </xf>
    <xf numFmtId="0" fontId="7" fillId="2" borderId="6" xfId="0" applyFont="1" applyFill="1" applyBorder="1" applyAlignment="1">
      <alignment/>
    </xf>
    <xf numFmtId="3" fontId="7" fillId="2" borderId="6" xfId="0" applyNumberFormat="1" applyFont="1" applyFill="1" applyBorder="1" applyAlignment="1">
      <alignment horizontal="right" vertical="center"/>
    </xf>
    <xf numFmtId="3" fontId="7" fillId="2" borderId="7" xfId="0" applyNumberFormat="1" applyFont="1" applyFill="1" applyBorder="1" applyAlignment="1">
      <alignment horizontal="right" vertical="center"/>
    </xf>
    <xf numFmtId="172" fontId="7" fillId="2" borderId="8" xfId="0" applyNumberFormat="1" applyFont="1" applyFill="1" applyBorder="1" applyAlignment="1">
      <alignment horizontal="center" vertical="center"/>
    </xf>
    <xf numFmtId="172" fontId="7" fillId="2" borderId="7" xfId="0" applyNumberFormat="1" applyFont="1" applyFill="1" applyBorder="1" applyAlignment="1">
      <alignment horizontal="center" vertical="center"/>
    </xf>
    <xf numFmtId="172" fontId="7" fillId="2" borderId="6" xfId="0" applyNumberFormat="1" applyFont="1" applyFill="1" applyBorder="1" applyAlignment="1">
      <alignment horizontal="center" vertical="center"/>
    </xf>
    <xf numFmtId="0" fontId="5" fillId="3" borderId="14" xfId="0" applyFont="1" applyFill="1" applyBorder="1" applyAlignment="1">
      <alignment horizontal="center" vertical="center"/>
    </xf>
    <xf numFmtId="0" fontId="5" fillId="3" borderId="11" xfId="0" applyFont="1" applyFill="1" applyBorder="1" applyAlignment="1">
      <alignment horizontal="center" vertical="center"/>
    </xf>
    <xf numFmtId="172" fontId="5" fillId="3" borderId="14" xfId="0" applyNumberFormat="1" applyFont="1" applyFill="1" applyBorder="1" applyAlignment="1">
      <alignment horizontal="center" vertical="center"/>
    </xf>
    <xf numFmtId="172" fontId="5" fillId="3" borderId="12" xfId="0" applyNumberFormat="1" applyFont="1" applyFill="1" applyBorder="1" applyAlignment="1">
      <alignment horizontal="center" vertical="center"/>
    </xf>
    <xf numFmtId="0" fontId="5" fillId="3" borderId="2" xfId="0" applyFont="1" applyFill="1" applyBorder="1" applyAlignment="1">
      <alignment horizontal="center" vertical="center"/>
    </xf>
    <xf numFmtId="172" fontId="5" fillId="3" borderId="11" xfId="0" applyNumberFormat="1" applyFont="1" applyFill="1" applyBorder="1" applyAlignment="1">
      <alignment horizontal="center" vertical="center"/>
    </xf>
    <xf numFmtId="0" fontId="6" fillId="0" borderId="15" xfId="0" applyFont="1" applyFill="1" applyBorder="1" applyAlignment="1">
      <alignment/>
    </xf>
    <xf numFmtId="0" fontId="6" fillId="0" borderId="13" xfId="0" applyFont="1" applyFill="1" applyBorder="1" applyAlignment="1">
      <alignment/>
    </xf>
    <xf numFmtId="0" fontId="5" fillId="3" borderId="14" xfId="0" applyFont="1" applyFill="1" applyBorder="1" applyAlignment="1">
      <alignment/>
    </xf>
    <xf numFmtId="3" fontId="6" fillId="2" borderId="3" xfId="0" applyNumberFormat="1" applyFont="1" applyFill="1" applyBorder="1" applyAlignment="1" quotePrefix="1">
      <alignment horizontal="right"/>
    </xf>
    <xf numFmtId="172" fontId="6" fillId="2" borderId="4" xfId="21" applyNumberFormat="1" applyFont="1" applyFill="1" applyBorder="1" applyAlignment="1">
      <alignment horizontal="center"/>
      <protection/>
    </xf>
    <xf numFmtId="0" fontId="6" fillId="2" borderId="1" xfId="21" applyFont="1" applyFill="1" applyBorder="1">
      <alignment/>
      <protection/>
    </xf>
    <xf numFmtId="172" fontId="6" fillId="2" borderId="4" xfId="0" applyNumberFormat="1" applyFont="1" applyFill="1" applyBorder="1" applyAlignment="1" quotePrefix="1">
      <alignment horizontal="center"/>
    </xf>
    <xf numFmtId="0" fontId="5" fillId="3" borderId="6" xfId="21" applyFont="1" applyFill="1" applyBorder="1">
      <alignment/>
      <protection/>
    </xf>
    <xf numFmtId="3" fontId="5" fillId="3" borderId="6" xfId="21" applyNumberFormat="1" applyFont="1" applyFill="1" applyBorder="1" applyAlignment="1">
      <alignment horizontal="right"/>
      <protection/>
    </xf>
    <xf numFmtId="3" fontId="5" fillId="3" borderId="7" xfId="21" applyNumberFormat="1" applyFont="1" applyFill="1" applyBorder="1" applyAlignment="1">
      <alignment horizontal="right"/>
      <protection/>
    </xf>
    <xf numFmtId="172" fontId="5" fillId="3" borderId="8" xfId="21" applyNumberFormat="1" applyFont="1" applyFill="1" applyBorder="1" applyAlignment="1">
      <alignment horizontal="center"/>
      <protection/>
    </xf>
    <xf numFmtId="172" fontId="5" fillId="3" borderId="7" xfId="21" applyNumberFormat="1" applyFont="1" applyFill="1" applyBorder="1" applyAlignment="1">
      <alignment horizontal="center"/>
      <protection/>
    </xf>
    <xf numFmtId="172" fontId="5" fillId="3" borderId="15" xfId="21" applyNumberFormat="1" applyFont="1" applyFill="1" applyBorder="1" applyAlignment="1">
      <alignment horizontal="center" vertical="center"/>
      <protection/>
    </xf>
    <xf numFmtId="0" fontId="5" fillId="3" borderId="2" xfId="21" applyFont="1" applyFill="1" applyBorder="1">
      <alignment/>
      <protection/>
    </xf>
    <xf numFmtId="3" fontId="5" fillId="3" borderId="2" xfId="21" applyNumberFormat="1" applyFont="1" applyFill="1" applyBorder="1" applyAlignment="1">
      <alignment horizontal="right"/>
      <protection/>
    </xf>
    <xf numFmtId="3" fontId="5" fillId="3" borderId="11" xfId="21" applyNumberFormat="1" applyFont="1" applyFill="1" applyBorder="1" applyAlignment="1">
      <alignment horizontal="right"/>
      <protection/>
    </xf>
    <xf numFmtId="172" fontId="5" fillId="3" borderId="12" xfId="21" applyNumberFormat="1" applyFont="1" applyFill="1" applyBorder="1" applyAlignment="1">
      <alignment horizontal="center"/>
      <protection/>
    </xf>
    <xf numFmtId="172" fontId="5" fillId="3" borderId="11" xfId="21" applyNumberFormat="1" applyFont="1" applyFill="1" applyBorder="1" applyAlignment="1">
      <alignment horizontal="center"/>
      <protection/>
    </xf>
    <xf numFmtId="0" fontId="6" fillId="3" borderId="6" xfId="21" applyFont="1" applyFill="1" applyBorder="1" applyAlignment="1">
      <alignment horizontal="center"/>
      <protection/>
    </xf>
    <xf numFmtId="0" fontId="6" fillId="3" borderId="5" xfId="21" applyFont="1" applyFill="1" applyBorder="1" applyAlignment="1">
      <alignment horizontal="center"/>
      <protection/>
    </xf>
    <xf numFmtId="0" fontId="5" fillId="3" borderId="2" xfId="21" applyFont="1" applyFill="1" applyBorder="1">
      <alignment/>
      <protection/>
    </xf>
    <xf numFmtId="3" fontId="5" fillId="3" borderId="2" xfId="21" applyNumberFormat="1" applyFont="1" applyFill="1" applyBorder="1" applyAlignment="1">
      <alignment horizontal="right"/>
      <protection/>
    </xf>
    <xf numFmtId="3" fontId="5" fillId="3" borderId="11" xfId="21" applyNumberFormat="1" applyFont="1" applyFill="1" applyBorder="1" applyAlignment="1">
      <alignment horizontal="right"/>
      <protection/>
    </xf>
    <xf numFmtId="172" fontId="5" fillId="3" borderId="12" xfId="21" applyNumberFormat="1" applyFont="1" applyFill="1" applyBorder="1" applyAlignment="1">
      <alignment horizontal="center"/>
      <protection/>
    </xf>
    <xf numFmtId="172" fontId="5" fillId="3" borderId="11" xfId="21" applyNumberFormat="1" applyFont="1" applyFill="1" applyBorder="1" applyAlignment="1">
      <alignment horizontal="center"/>
      <protection/>
    </xf>
    <xf numFmtId="172" fontId="5" fillId="3" borderId="2" xfId="0" applyNumberFormat="1" applyFont="1" applyFill="1" applyBorder="1" applyAlignment="1">
      <alignment horizontal="center" vertical="center"/>
    </xf>
    <xf numFmtId="0" fontId="5" fillId="3" borderId="14" xfId="21" applyNumberFormat="1" applyFont="1" applyFill="1" applyBorder="1" applyAlignment="1">
      <alignment horizontal="center" vertical="center" wrapText="1"/>
      <protection/>
    </xf>
    <xf numFmtId="172" fontId="5" fillId="3" borderId="14" xfId="21" applyNumberFormat="1" applyFont="1" applyFill="1" applyBorder="1" applyAlignment="1">
      <alignment horizontal="center" vertical="center" wrapText="1"/>
      <protection/>
    </xf>
    <xf numFmtId="0" fontId="5" fillId="3" borderId="12" xfId="21" applyNumberFormat="1" applyFont="1" applyFill="1" applyBorder="1" applyAlignment="1">
      <alignment horizontal="center" vertical="center" wrapText="1"/>
      <protection/>
    </xf>
    <xf numFmtId="0" fontId="5" fillId="3" borderId="2" xfId="21" applyNumberFormat="1" applyFont="1" applyFill="1" applyBorder="1" applyAlignment="1">
      <alignment horizontal="center" vertical="center" wrapText="1"/>
      <protection/>
    </xf>
    <xf numFmtId="0" fontId="10" fillId="3" borderId="2" xfId="0" applyFont="1" applyFill="1" applyBorder="1" applyAlignment="1">
      <alignment wrapText="1"/>
    </xf>
    <xf numFmtId="0" fontId="10" fillId="3" borderId="2" xfId="0" applyFont="1" applyFill="1" applyBorder="1" applyAlignment="1">
      <alignment/>
    </xf>
    <xf numFmtId="0" fontId="0" fillId="0" borderId="0" xfId="0" applyAlignment="1">
      <alignment vertical="center" wrapText="1"/>
    </xf>
    <xf numFmtId="0" fontId="3" fillId="2" borderId="6" xfId="0" applyFont="1" applyFill="1" applyBorder="1" applyAlignment="1">
      <alignment vertical="center"/>
    </xf>
    <xf numFmtId="0" fontId="0" fillId="2" borderId="7" xfId="0" applyFill="1" applyBorder="1" applyAlignment="1">
      <alignment/>
    </xf>
    <xf numFmtId="0" fontId="0" fillId="2" borderId="8" xfId="0" applyFill="1" applyBorder="1" applyAlignment="1">
      <alignment/>
    </xf>
    <xf numFmtId="0" fontId="9" fillId="2" borderId="6" xfId="0" applyFont="1" applyFill="1" applyBorder="1" applyAlignment="1">
      <alignment vertical="center"/>
    </xf>
    <xf numFmtId="0" fontId="13" fillId="2" borderId="7" xfId="0" applyFont="1" applyFill="1" applyBorder="1" applyAlignment="1">
      <alignment/>
    </xf>
    <xf numFmtId="0" fontId="13" fillId="2" borderId="8" xfId="0" applyFont="1" applyFill="1" applyBorder="1" applyAlignment="1">
      <alignment/>
    </xf>
    <xf numFmtId="0" fontId="13" fillId="2" borderId="5" xfId="0" applyFont="1" applyFill="1" applyBorder="1" applyAlignment="1">
      <alignment/>
    </xf>
    <xf numFmtId="0" fontId="13" fillId="2" borderId="9" xfId="0" applyFont="1" applyFill="1" applyBorder="1" applyAlignment="1">
      <alignment/>
    </xf>
    <xf numFmtId="0" fontId="13" fillId="2" borderId="10" xfId="0" applyFont="1" applyFill="1" applyBorder="1" applyAlignment="1">
      <alignment/>
    </xf>
    <xf numFmtId="0" fontId="9" fillId="2" borderId="6" xfId="0" applyFont="1" applyFill="1" applyBorder="1" applyAlignment="1">
      <alignment/>
    </xf>
    <xf numFmtId="0" fontId="13" fillId="2" borderId="3" xfId="0" applyFont="1" applyFill="1" applyBorder="1" applyAlignment="1">
      <alignment/>
    </xf>
    <xf numFmtId="0" fontId="13" fillId="2" borderId="0" xfId="0" applyFont="1" applyFill="1" applyBorder="1" applyAlignment="1">
      <alignment/>
    </xf>
    <xf numFmtId="0" fontId="13" fillId="2" borderId="4" xfId="0" applyFont="1" applyFill="1" applyBorder="1" applyAlignment="1">
      <alignment/>
    </xf>
    <xf numFmtId="3" fontId="6" fillId="0" borderId="3" xfId="0" applyNumberFormat="1" applyFont="1" applyBorder="1" applyAlignment="1" quotePrefix="1">
      <alignment horizontal="right" wrapText="1"/>
    </xf>
    <xf numFmtId="3" fontId="6" fillId="0" borderId="0" xfId="0" applyNumberFormat="1" applyFont="1" applyBorder="1" applyAlignment="1" quotePrefix="1">
      <alignment horizontal="right" wrapText="1"/>
    </xf>
    <xf numFmtId="172" fontId="6" fillId="0" borderId="4" xfId="0" applyNumberFormat="1" applyFont="1" applyBorder="1" applyAlignment="1" quotePrefix="1">
      <alignment horizontal="center" wrapText="1"/>
    </xf>
    <xf numFmtId="172" fontId="6" fillId="0" borderId="0" xfId="0" applyNumberFormat="1" applyFont="1" applyBorder="1" applyAlignment="1">
      <alignment horizontal="center" wrapText="1"/>
    </xf>
    <xf numFmtId="172" fontId="6" fillId="0" borderId="3" xfId="0" applyNumberFormat="1" applyFont="1" applyBorder="1" applyAlignment="1">
      <alignment horizontal="center" wrapText="1"/>
    </xf>
    <xf numFmtId="172" fontId="6" fillId="0" borderId="4" xfId="0" applyNumberFormat="1" applyFont="1" applyBorder="1" applyAlignment="1">
      <alignment horizontal="center" wrapText="1"/>
    </xf>
    <xf numFmtId="172" fontId="6" fillId="0" borderId="0" xfId="0" applyNumberFormat="1" applyFont="1" applyBorder="1" applyAlignment="1" quotePrefix="1">
      <alignment horizontal="center" wrapText="1"/>
    </xf>
    <xf numFmtId="3" fontId="7" fillId="0" borderId="3" xfId="0" applyNumberFormat="1" applyFont="1" applyBorder="1" applyAlignment="1" quotePrefix="1">
      <alignment horizontal="right" wrapText="1"/>
    </xf>
    <xf numFmtId="3" fontId="7" fillId="0" borderId="0" xfId="0" applyNumberFormat="1" applyFont="1" applyBorder="1" applyAlignment="1" quotePrefix="1">
      <alignment horizontal="right" wrapText="1"/>
    </xf>
    <xf numFmtId="172" fontId="7" fillId="0" borderId="4" xfId="0" applyNumberFormat="1" applyFont="1" applyBorder="1" applyAlignment="1" quotePrefix="1">
      <alignment horizontal="center" wrapText="1"/>
    </xf>
    <xf numFmtId="172" fontId="7" fillId="0" borderId="0" xfId="0" applyNumberFormat="1" applyFont="1" applyBorder="1" applyAlignment="1">
      <alignment horizontal="center" wrapText="1"/>
    </xf>
    <xf numFmtId="172" fontId="7" fillId="0" borderId="3" xfId="0" applyNumberFormat="1" applyFont="1" applyBorder="1" applyAlignment="1">
      <alignment horizontal="center" wrapText="1"/>
    </xf>
    <xf numFmtId="172" fontId="7" fillId="0" borderId="4" xfId="0" applyNumberFormat="1" applyFont="1" applyBorder="1" applyAlignment="1">
      <alignment horizontal="center" wrapText="1"/>
    </xf>
    <xf numFmtId="3" fontId="7" fillId="0" borderId="5" xfId="0" applyNumberFormat="1" applyFont="1" applyFill="1" applyBorder="1" applyAlignment="1">
      <alignment horizontal="right"/>
    </xf>
    <xf numFmtId="3" fontId="7" fillId="0" borderId="9" xfId="0" applyNumberFormat="1" applyFont="1" applyFill="1" applyBorder="1" applyAlignment="1">
      <alignment horizontal="right"/>
    </xf>
    <xf numFmtId="172" fontId="7" fillId="0" borderId="9" xfId="0" applyNumberFormat="1" applyFont="1" applyFill="1" applyBorder="1" applyAlignment="1">
      <alignment horizontal="center"/>
    </xf>
    <xf numFmtId="172" fontId="7" fillId="0" borderId="10" xfId="0" applyNumberFormat="1" applyFont="1" applyFill="1" applyBorder="1" applyAlignment="1">
      <alignment horizontal="center"/>
    </xf>
    <xf numFmtId="3" fontId="7" fillId="0" borderId="6" xfId="0" applyNumberFormat="1" applyFont="1" applyBorder="1" applyAlignment="1" quotePrefix="1">
      <alignment horizontal="right" wrapText="1"/>
    </xf>
    <xf numFmtId="3" fontId="7" fillId="0" borderId="7" xfId="0" applyNumberFormat="1" applyFont="1" applyBorder="1" applyAlignment="1" quotePrefix="1">
      <alignment horizontal="right" wrapText="1"/>
    </xf>
    <xf numFmtId="172" fontId="7" fillId="0" borderId="7" xfId="0" applyNumberFormat="1" applyFont="1" applyBorder="1" applyAlignment="1" quotePrefix="1">
      <alignment horizontal="center" wrapText="1"/>
    </xf>
    <xf numFmtId="172" fontId="7" fillId="0" borderId="8" xfId="0" applyNumberFormat="1" applyFont="1" applyBorder="1" applyAlignment="1">
      <alignment horizontal="center" wrapText="1"/>
    </xf>
    <xf numFmtId="172" fontId="7" fillId="0" borderId="7" xfId="0" applyNumberFormat="1" applyFont="1" applyBorder="1" applyAlignment="1">
      <alignment horizontal="center" wrapText="1"/>
    </xf>
    <xf numFmtId="3" fontId="7" fillId="0" borderId="2" xfId="0" applyNumberFormat="1" applyFont="1" applyBorder="1" applyAlignment="1" quotePrefix="1">
      <alignment horizontal="right" wrapText="1"/>
    </xf>
    <xf numFmtId="3" fontId="7" fillId="0" borderId="11" xfId="0" applyNumberFormat="1" applyFont="1" applyBorder="1" applyAlignment="1" quotePrefix="1">
      <alignment horizontal="right" wrapText="1"/>
    </xf>
    <xf numFmtId="172" fontId="7" fillId="0" borderId="12" xfId="0" applyNumberFormat="1" applyFont="1" applyBorder="1" applyAlignment="1" quotePrefix="1">
      <alignment horizontal="center" wrapText="1"/>
    </xf>
    <xf numFmtId="172" fontId="7" fillId="0" borderId="11" xfId="0" applyNumberFormat="1" applyFont="1" applyBorder="1" applyAlignment="1">
      <alignment horizontal="center" wrapText="1"/>
    </xf>
    <xf numFmtId="172" fontId="7" fillId="0" borderId="2" xfId="0" applyNumberFormat="1" applyFont="1" applyBorder="1" applyAlignment="1">
      <alignment horizontal="center" wrapText="1"/>
    </xf>
    <xf numFmtId="172" fontId="7" fillId="0" borderId="12" xfId="0" applyNumberFormat="1" applyFont="1" applyBorder="1" applyAlignment="1">
      <alignment horizontal="center" wrapText="1"/>
    </xf>
    <xf numFmtId="0" fontId="4" fillId="0" borderId="12" xfId="0" applyFont="1" applyBorder="1" applyAlignment="1">
      <alignment horizontal="center" vertical="center" wrapText="1"/>
    </xf>
    <xf numFmtId="0" fontId="4" fillId="0" borderId="14" xfId="0" applyFont="1" applyBorder="1" applyAlignment="1">
      <alignment horizontal="center"/>
    </xf>
    <xf numFmtId="0" fontId="4" fillId="0" borderId="14" xfId="0" applyFont="1" applyBorder="1" applyAlignment="1">
      <alignment horizontal="center" vertical="center" wrapText="1"/>
    </xf>
    <xf numFmtId="0" fontId="4" fillId="0" borderId="2" xfId="0" applyFont="1" applyBorder="1" applyAlignment="1">
      <alignment horizontal="center" vertical="center" wrapText="1"/>
    </xf>
    <xf numFmtId="3" fontId="4" fillId="0" borderId="13" xfId="0" applyNumberFormat="1" applyFont="1" applyBorder="1" applyAlignment="1">
      <alignment/>
    </xf>
    <xf numFmtId="3" fontId="4" fillId="0" borderId="16" xfId="0" applyNumberFormat="1" applyFont="1" applyBorder="1" applyAlignment="1">
      <alignment/>
    </xf>
    <xf numFmtId="0" fontId="14" fillId="0" borderId="13" xfId="0" applyFont="1" applyBorder="1" applyAlignment="1">
      <alignment horizontal="center"/>
    </xf>
    <xf numFmtId="0" fontId="14" fillId="0" borderId="16" xfId="0" applyFont="1" applyBorder="1" applyAlignment="1">
      <alignment horizontal="center"/>
    </xf>
    <xf numFmtId="0" fontId="14" fillId="0" borderId="15" xfId="0" applyFont="1" applyBorder="1" applyAlignment="1">
      <alignment horizontal="center"/>
    </xf>
    <xf numFmtId="3" fontId="4" fillId="0" borderId="7" xfId="0" applyNumberFormat="1" applyFont="1" applyBorder="1" applyAlignment="1">
      <alignment/>
    </xf>
    <xf numFmtId="3" fontId="4" fillId="0" borderId="15" xfId="0" applyNumberFormat="1" applyFont="1" applyBorder="1" applyAlignment="1">
      <alignment/>
    </xf>
    <xf numFmtId="2" fontId="4" fillId="0" borderId="7" xfId="0" applyNumberFormat="1" applyFont="1" applyBorder="1" applyAlignment="1">
      <alignment/>
    </xf>
    <xf numFmtId="0" fontId="14" fillId="0" borderId="8" xfId="0" applyFont="1" applyBorder="1" applyAlignment="1">
      <alignment horizontal="center"/>
    </xf>
    <xf numFmtId="3" fontId="4" fillId="0" borderId="0" xfId="0" applyNumberFormat="1" applyFont="1" applyBorder="1" applyAlignment="1">
      <alignment/>
    </xf>
    <xf numFmtId="2" fontId="4" fillId="0" borderId="0" xfId="0" applyNumberFormat="1" applyFont="1" applyBorder="1" applyAlignment="1">
      <alignment/>
    </xf>
    <xf numFmtId="0" fontId="14" fillId="0" borderId="4" xfId="0" applyFont="1" applyBorder="1" applyAlignment="1">
      <alignment horizontal="center"/>
    </xf>
    <xf numFmtId="3" fontId="4" fillId="0" borderId="9" xfId="0" applyNumberFormat="1" applyFont="1" applyBorder="1" applyAlignment="1">
      <alignment/>
    </xf>
    <xf numFmtId="2" fontId="4" fillId="0" borderId="9" xfId="0" applyNumberFormat="1" applyFont="1" applyBorder="1" applyAlignment="1">
      <alignment/>
    </xf>
    <xf numFmtId="0" fontId="14" fillId="0" borderId="10" xfId="0" applyFont="1" applyBorder="1" applyAlignment="1">
      <alignment horizontal="center"/>
    </xf>
    <xf numFmtId="1" fontId="4" fillId="0" borderId="15" xfId="0" applyNumberFormat="1" applyFont="1" applyBorder="1" applyAlignment="1">
      <alignment horizontal="center"/>
    </xf>
    <xf numFmtId="1" fontId="4" fillId="0" borderId="13" xfId="0" applyNumberFormat="1" applyFont="1" applyBorder="1" applyAlignment="1">
      <alignment horizontal="center"/>
    </xf>
    <xf numFmtId="1" fontId="4" fillId="0" borderId="16" xfId="0" applyNumberFormat="1" applyFont="1" applyBorder="1" applyAlignment="1">
      <alignment horizontal="center"/>
    </xf>
    <xf numFmtId="0" fontId="4" fillId="0" borderId="11" xfId="0" applyFont="1" applyFill="1" applyBorder="1" applyAlignment="1">
      <alignment horizontal="center" vertical="center" wrapText="1"/>
    </xf>
    <xf numFmtId="0" fontId="4" fillId="0" borderId="14" xfId="0" applyFont="1" applyBorder="1" applyAlignment="1">
      <alignment/>
    </xf>
    <xf numFmtId="172" fontId="4" fillId="0" borderId="7" xfId="0" applyNumberFormat="1" applyFont="1" applyBorder="1" applyAlignment="1">
      <alignment/>
    </xf>
    <xf numFmtId="172" fontId="4" fillId="0" borderId="0" xfId="0" applyNumberFormat="1" applyFont="1" applyBorder="1" applyAlignment="1">
      <alignment/>
    </xf>
    <xf numFmtId="172" fontId="4" fillId="0" borderId="9" xfId="0" applyNumberFormat="1" applyFont="1" applyBorder="1" applyAlignment="1">
      <alignment/>
    </xf>
    <xf numFmtId="0" fontId="4" fillId="0" borderId="14" xfId="0" applyFont="1" applyFill="1" applyBorder="1" applyAlignment="1">
      <alignment horizontal="center" vertical="center" wrapText="1"/>
    </xf>
    <xf numFmtId="172" fontId="4" fillId="0" borderId="15" xfId="0" applyNumberFormat="1" applyFont="1" applyBorder="1" applyAlignment="1">
      <alignment/>
    </xf>
    <xf numFmtId="172" fontId="4" fillId="0" borderId="13" xfId="0" applyNumberFormat="1" applyFont="1" applyBorder="1" applyAlignment="1">
      <alignment/>
    </xf>
    <xf numFmtId="172" fontId="4" fillId="0" borderId="16" xfId="0" applyNumberFormat="1" applyFont="1" applyBorder="1" applyAlignment="1">
      <alignment/>
    </xf>
    <xf numFmtId="0" fontId="14" fillId="0" borderId="13" xfId="0" applyFont="1" applyBorder="1" applyAlignment="1" quotePrefix="1">
      <alignment horizontal="center"/>
    </xf>
    <xf numFmtId="0" fontId="14" fillId="0" borderId="16" xfId="0" applyFont="1" applyBorder="1" applyAlignment="1" quotePrefix="1">
      <alignment horizontal="center"/>
    </xf>
    <xf numFmtId="0" fontId="5" fillId="3" borderId="15" xfId="0" applyFont="1" applyFill="1" applyBorder="1" applyAlignment="1">
      <alignment/>
    </xf>
    <xf numFmtId="0" fontId="6" fillId="3" borderId="13" xfId="0" applyFont="1" applyFill="1" applyBorder="1" applyAlignment="1">
      <alignment/>
    </xf>
    <xf numFmtId="3" fontId="6" fillId="0" borderId="15" xfId="0" applyNumberFormat="1" applyFont="1" applyFill="1" applyBorder="1" applyAlignment="1">
      <alignment horizontal="right"/>
    </xf>
    <xf numFmtId="3" fontId="6" fillId="0" borderId="7" xfId="0" applyNumberFormat="1" applyFont="1" applyFill="1" applyBorder="1" applyAlignment="1">
      <alignment horizontal="right"/>
    </xf>
    <xf numFmtId="172" fontId="6" fillId="0" borderId="15" xfId="0" applyNumberFormat="1" applyFont="1" applyFill="1" applyBorder="1" applyAlignment="1">
      <alignment horizontal="center"/>
    </xf>
    <xf numFmtId="172" fontId="6" fillId="0" borderId="8" xfId="0" applyNumberFormat="1" applyFont="1" applyFill="1" applyBorder="1" applyAlignment="1">
      <alignment horizontal="center"/>
    </xf>
    <xf numFmtId="3" fontId="6" fillId="0" borderId="0" xfId="0" applyNumberFormat="1" applyFont="1" applyFill="1" applyBorder="1" applyAlignment="1">
      <alignment horizontal="right"/>
    </xf>
    <xf numFmtId="3" fontId="6" fillId="0" borderId="13" xfId="0" applyNumberFormat="1" applyFont="1" applyFill="1" applyBorder="1" applyAlignment="1">
      <alignment horizontal="right"/>
    </xf>
    <xf numFmtId="172" fontId="6" fillId="0" borderId="0" xfId="0" applyNumberFormat="1" applyFont="1" applyFill="1" applyBorder="1" applyAlignment="1">
      <alignment horizontal="center"/>
    </xf>
    <xf numFmtId="172" fontId="6" fillId="0" borderId="13" xfId="0" applyNumberFormat="1" applyFont="1" applyFill="1" applyBorder="1" applyAlignment="1">
      <alignment horizontal="center"/>
    </xf>
    <xf numFmtId="172" fontId="6" fillId="0" borderId="4" xfId="0" applyNumberFormat="1" applyFont="1" applyFill="1" applyBorder="1" applyAlignment="1">
      <alignment horizontal="center"/>
    </xf>
    <xf numFmtId="3" fontId="14" fillId="3" borderId="14" xfId="0" applyNumberFormat="1" applyFont="1" applyFill="1" applyBorder="1" applyAlignment="1">
      <alignment horizontal="center" vertical="center" wrapText="1"/>
    </xf>
    <xf numFmtId="172" fontId="14" fillId="3" borderId="14" xfId="0" applyNumberFormat="1" applyFont="1" applyFill="1" applyBorder="1" applyAlignment="1">
      <alignment horizontal="center" vertical="center" wrapText="1"/>
    </xf>
    <xf numFmtId="0" fontId="5" fillId="3" borderId="2" xfId="0" applyFont="1" applyFill="1" applyBorder="1" applyAlignment="1">
      <alignment horizontal="center"/>
    </xf>
    <xf numFmtId="0" fontId="5" fillId="3" borderId="11" xfId="0" applyFont="1" applyFill="1" applyBorder="1" applyAlignment="1">
      <alignment horizontal="center"/>
    </xf>
    <xf numFmtId="0" fontId="5" fillId="3" borderId="12" xfId="0" applyFont="1" applyFill="1" applyBorder="1" applyAlignment="1">
      <alignment horizontal="center"/>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6" xfId="0" applyFont="1" applyFill="1" applyBorder="1" applyAlignment="1">
      <alignment horizontal="center" vertical="center"/>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172" fontId="5" fillId="3" borderId="6" xfId="0" applyNumberFormat="1" applyFont="1" applyFill="1" applyBorder="1" applyAlignment="1">
      <alignment horizontal="center" vertical="center"/>
    </xf>
    <xf numFmtId="172" fontId="5" fillId="3" borderId="7" xfId="0" applyNumberFormat="1" applyFont="1" applyFill="1" applyBorder="1" applyAlignment="1">
      <alignment horizontal="center" vertical="center"/>
    </xf>
    <xf numFmtId="172" fontId="5" fillId="3" borderId="8" xfId="0" applyNumberFormat="1" applyFont="1" applyFill="1" applyBorder="1" applyAlignment="1">
      <alignment horizontal="center" vertical="center"/>
    </xf>
    <xf numFmtId="0" fontId="5" fillId="3" borderId="15" xfId="0" applyFont="1" applyFill="1" applyBorder="1" applyAlignment="1">
      <alignment horizontal="center" vertical="center"/>
    </xf>
    <xf numFmtId="0" fontId="5" fillId="3" borderId="16" xfId="0" applyFont="1" applyFill="1" applyBorder="1" applyAlignment="1">
      <alignment horizontal="center" vertical="center"/>
    </xf>
    <xf numFmtId="49" fontId="5" fillId="3" borderId="15" xfId="0" applyNumberFormat="1" applyFont="1" applyFill="1" applyBorder="1" applyAlignment="1">
      <alignment horizontal="center" vertical="center"/>
    </xf>
    <xf numFmtId="49" fontId="5" fillId="3" borderId="16" xfId="0" applyNumberFormat="1" applyFont="1" applyFill="1" applyBorder="1" applyAlignment="1">
      <alignment horizontal="center" vertical="center"/>
    </xf>
    <xf numFmtId="0" fontId="14" fillId="3" borderId="6"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4" fillId="3" borderId="2" xfId="0" applyFont="1" applyFill="1" applyBorder="1" applyAlignment="1">
      <alignment horizontal="center" vertical="center" wrapText="1"/>
    </xf>
    <xf numFmtId="0" fontId="14" fillId="3" borderId="11" xfId="0" applyFont="1" applyFill="1" applyBorder="1" applyAlignment="1">
      <alignment horizontal="center" vertical="center" wrapText="1"/>
    </xf>
    <xf numFmtId="0" fontId="14" fillId="3" borderId="12" xfId="0" applyFont="1" applyFill="1" applyBorder="1" applyAlignment="1">
      <alignment horizontal="center" vertical="center" wrapText="1"/>
    </xf>
    <xf numFmtId="172" fontId="14" fillId="3" borderId="7" xfId="0" applyNumberFormat="1" applyFont="1" applyFill="1" applyBorder="1" applyAlignment="1">
      <alignment horizontal="center" vertical="center" wrapText="1"/>
    </xf>
    <xf numFmtId="172" fontId="14" fillId="3" borderId="8" xfId="0" applyNumberFormat="1" applyFont="1" applyFill="1" applyBorder="1" applyAlignment="1">
      <alignment horizontal="center" vertical="center" wrapText="1"/>
    </xf>
    <xf numFmtId="49" fontId="14" fillId="3" borderId="15" xfId="0" applyNumberFormat="1" applyFont="1" applyFill="1" applyBorder="1" applyAlignment="1">
      <alignment horizontal="center" vertical="center" wrapText="1"/>
    </xf>
    <xf numFmtId="49" fontId="14" fillId="3" borderId="16" xfId="0" applyNumberFormat="1" applyFont="1" applyFill="1" applyBorder="1" applyAlignment="1">
      <alignment horizontal="center" vertical="center" wrapText="1"/>
    </xf>
    <xf numFmtId="0" fontId="13" fillId="2" borderId="5" xfId="0" applyNumberFormat="1" applyFont="1" applyFill="1" applyBorder="1" applyAlignment="1">
      <alignment horizontal="left" vertical="center" wrapText="1"/>
    </xf>
    <xf numFmtId="0" fontId="13" fillId="2" borderId="9" xfId="0" applyNumberFormat="1" applyFont="1" applyFill="1" applyBorder="1" applyAlignment="1">
      <alignment horizontal="left" vertical="center" wrapText="1"/>
    </xf>
    <xf numFmtId="0" fontId="13" fillId="2" borderId="10" xfId="0" applyNumberFormat="1" applyFont="1" applyFill="1" applyBorder="1" applyAlignment="1">
      <alignment horizontal="left" vertical="center" wrapText="1"/>
    </xf>
    <xf numFmtId="0" fontId="12" fillId="4" borderId="2" xfId="0" applyFont="1" applyFill="1" applyBorder="1" applyAlignment="1">
      <alignment horizontal="center"/>
    </xf>
    <xf numFmtId="0" fontId="12" fillId="4" borderId="11" xfId="0" applyFont="1" applyFill="1" applyBorder="1" applyAlignment="1">
      <alignment horizontal="center"/>
    </xf>
    <xf numFmtId="0" fontId="12" fillId="4" borderId="12" xfId="0" applyFont="1" applyFill="1" applyBorder="1" applyAlignment="1">
      <alignment horizontal="center"/>
    </xf>
    <xf numFmtId="0" fontId="13" fillId="2" borderId="3" xfId="0" applyFont="1" applyFill="1" applyBorder="1" applyAlignment="1">
      <alignment horizontal="left" vertical="center" wrapText="1"/>
    </xf>
    <xf numFmtId="0" fontId="13" fillId="2" borderId="0" xfId="0" applyFont="1" applyFill="1" applyBorder="1" applyAlignment="1">
      <alignment horizontal="left" vertical="center" wrapText="1"/>
    </xf>
    <xf numFmtId="0" fontId="13" fillId="2" borderId="4" xfId="0" applyFont="1" applyFill="1" applyBorder="1" applyAlignment="1">
      <alignment horizontal="left" vertical="center" wrapText="1"/>
    </xf>
    <xf numFmtId="0" fontId="13" fillId="2" borderId="3" xfId="0" applyNumberFormat="1" applyFont="1" applyFill="1" applyBorder="1" applyAlignment="1">
      <alignment horizontal="left" vertical="center" wrapText="1"/>
    </xf>
    <xf numFmtId="0" fontId="13" fillId="2" borderId="0" xfId="0" applyNumberFormat="1" applyFont="1" applyFill="1" applyBorder="1" applyAlignment="1">
      <alignment horizontal="left" vertical="center" wrapText="1"/>
    </xf>
    <xf numFmtId="0" fontId="13" fillId="2" borderId="4" xfId="0" applyNumberFormat="1" applyFont="1" applyFill="1" applyBorder="1" applyAlignment="1">
      <alignment horizontal="left" vertical="center" wrapText="1"/>
    </xf>
    <xf numFmtId="0" fontId="7" fillId="0" borderId="0" xfId="0" applyFont="1" applyAlignment="1">
      <alignment/>
    </xf>
    <xf numFmtId="0" fontId="7" fillId="0" borderId="0" xfId="21" applyFont="1" applyFill="1" applyBorder="1" applyAlignment="1">
      <alignment vertical="center"/>
      <protection/>
    </xf>
    <xf numFmtId="0" fontId="7" fillId="0" borderId="0" xfId="21" applyFont="1" applyFill="1" applyBorder="1" applyAlignment="1">
      <alignment vertical="top" wrapText="1"/>
      <protection/>
    </xf>
    <xf numFmtId="0" fontId="5" fillId="3" borderId="6" xfId="21" applyFont="1" applyFill="1" applyBorder="1" applyAlignment="1">
      <alignment horizontal="center" vertical="center"/>
      <protection/>
    </xf>
    <xf numFmtId="0" fontId="5" fillId="3" borderId="7" xfId="21" applyFont="1" applyFill="1" applyBorder="1" applyAlignment="1">
      <alignment horizontal="center" vertical="center"/>
      <protection/>
    </xf>
    <xf numFmtId="0" fontId="5" fillId="3" borderId="8" xfId="21" applyFont="1" applyFill="1" applyBorder="1" applyAlignment="1">
      <alignment horizontal="center" vertical="center"/>
      <protection/>
    </xf>
    <xf numFmtId="0" fontId="7" fillId="0" borderId="0" xfId="21" applyFont="1" applyFill="1" applyBorder="1" applyAlignment="1">
      <alignment/>
      <protection/>
    </xf>
  </cellXfs>
  <cellStyles count="9">
    <cellStyle name="Normal" xfId="0"/>
    <cellStyle name="Hyperlink" xfId="15"/>
    <cellStyle name="Followed Hyperlink" xfId="16"/>
    <cellStyle name="Comma" xfId="17"/>
    <cellStyle name="Comma [0]" xfId="18"/>
    <cellStyle name="Currency" xfId="19"/>
    <cellStyle name="Currency [0]" xfId="20"/>
    <cellStyle name="Normal_vd_tableau1"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ac\delphine\PASSATION%20BAC\Archives%20Chronologiques\bac%202008\ENQ60-08\7%20PUBLICATIONS%20&amp;%20ETUDES\_Publications-maj\_NI\version%20finale\variante-tableauxN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eau n0-2007"/>
      <sheetName val="tableau n1-2007"/>
      <sheetName val="tableau n2-2007"/>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M14"/>
  <sheetViews>
    <sheetView tabSelected="1" workbookViewId="0" topLeftCell="A1">
      <selection activeCell="A11" sqref="A11"/>
    </sheetView>
  </sheetViews>
  <sheetFormatPr defaultColWidth="11.421875" defaultRowHeight="12.75"/>
  <cols>
    <col min="1" max="1" width="22.7109375" style="9" customWidth="1"/>
    <col min="2" max="9" width="10.7109375" style="9" customWidth="1"/>
    <col min="10" max="16384" width="11.57421875" style="9" customWidth="1"/>
  </cols>
  <sheetData>
    <row r="1" spans="1:5" ht="12">
      <c r="A1" s="99" t="s">
        <v>62</v>
      </c>
      <c r="B1" s="8"/>
      <c r="C1" s="8"/>
      <c r="D1" s="8"/>
      <c r="E1" s="8"/>
    </row>
    <row r="2" spans="1:5" ht="11.25">
      <c r="A2" s="9" t="s">
        <v>73</v>
      </c>
      <c r="B2" s="8"/>
      <c r="C2" s="8"/>
      <c r="D2" s="8"/>
      <c r="E2" s="8"/>
    </row>
    <row r="3" spans="2:5" ht="11.25">
      <c r="B3" s="8"/>
      <c r="C3" s="8"/>
      <c r="D3" s="8"/>
      <c r="E3" s="8"/>
    </row>
    <row r="4" spans="1:9" ht="15" customHeight="1">
      <c r="A4" s="239"/>
      <c r="B4" s="255">
        <v>2009</v>
      </c>
      <c r="C4" s="256"/>
      <c r="D4" s="256"/>
      <c r="E4" s="256"/>
      <c r="F4" s="252" t="s">
        <v>51</v>
      </c>
      <c r="G4" s="253"/>
      <c r="H4" s="253"/>
      <c r="I4" s="254"/>
    </row>
    <row r="5" spans="1:9" ht="15" customHeight="1">
      <c r="A5" s="240"/>
      <c r="B5" s="126" t="s">
        <v>0</v>
      </c>
      <c r="C5" s="127" t="s">
        <v>1</v>
      </c>
      <c r="D5" s="128" t="s">
        <v>49</v>
      </c>
      <c r="E5" s="129" t="s">
        <v>50</v>
      </c>
      <c r="F5" s="130" t="s">
        <v>0</v>
      </c>
      <c r="G5" s="126" t="s">
        <v>1</v>
      </c>
      <c r="H5" s="131" t="s">
        <v>49</v>
      </c>
      <c r="I5" s="128" t="s">
        <v>50</v>
      </c>
    </row>
    <row r="6" spans="1:13" ht="15" customHeight="1">
      <c r="A6" s="132" t="s">
        <v>67</v>
      </c>
      <c r="B6" s="241">
        <v>322576</v>
      </c>
      <c r="C6" s="242">
        <v>286762</v>
      </c>
      <c r="D6" s="243">
        <v>88.89750012400178</v>
      </c>
      <c r="E6" s="244">
        <v>35.1</v>
      </c>
      <c r="F6" s="245">
        <v>318137</v>
      </c>
      <c r="G6" s="246">
        <v>279698</v>
      </c>
      <c r="H6" s="247">
        <v>87.91746951784923</v>
      </c>
      <c r="I6" s="248">
        <v>33.68434328474758</v>
      </c>
      <c r="K6" s="12"/>
      <c r="L6" s="12"/>
      <c r="M6" s="12"/>
    </row>
    <row r="7" spans="1:13" ht="15" customHeight="1">
      <c r="A7" s="133" t="s">
        <v>70</v>
      </c>
      <c r="B7" s="246">
        <v>164894</v>
      </c>
      <c r="C7" s="245">
        <v>131602</v>
      </c>
      <c r="D7" s="248">
        <v>79.81005979599016</v>
      </c>
      <c r="E7" s="249">
        <v>16</v>
      </c>
      <c r="F7" s="245">
        <v>169159</v>
      </c>
      <c r="G7" s="246">
        <v>135886</v>
      </c>
      <c r="H7" s="247">
        <v>80.33034009423086</v>
      </c>
      <c r="I7" s="248">
        <v>16.290158381865513</v>
      </c>
      <c r="J7" s="12"/>
      <c r="K7" s="12"/>
      <c r="L7" s="12"/>
      <c r="M7" s="12"/>
    </row>
    <row r="8" spans="1:13" ht="15" customHeight="1">
      <c r="A8" s="133" t="s">
        <v>93</v>
      </c>
      <c r="B8" s="246">
        <v>138243</v>
      </c>
      <c r="C8" s="245">
        <v>120728</v>
      </c>
      <c r="D8" s="248">
        <v>87.33028073754187</v>
      </c>
      <c r="E8" s="249">
        <v>14.5</v>
      </c>
      <c r="F8" s="245">
        <v>134225</v>
      </c>
      <c r="G8" s="246">
        <v>103311</v>
      </c>
      <c r="H8" s="247">
        <v>76.9685230024213</v>
      </c>
      <c r="I8" s="248">
        <v>12.387122859118854</v>
      </c>
      <c r="J8" s="12"/>
      <c r="K8" s="12"/>
      <c r="L8" s="12"/>
      <c r="M8" s="12"/>
    </row>
    <row r="9" spans="1:13" ht="15" customHeight="1">
      <c r="A9" s="134" t="s">
        <v>68</v>
      </c>
      <c r="B9" s="103">
        <v>625713</v>
      </c>
      <c r="C9" s="102">
        <v>539092</v>
      </c>
      <c r="D9" s="101">
        <v>86.15643274152846</v>
      </c>
      <c r="E9" s="105">
        <v>65.6</v>
      </c>
      <c r="F9" s="102">
        <v>621521</v>
      </c>
      <c r="G9" s="103">
        <v>518895</v>
      </c>
      <c r="H9" s="106">
        <v>83.48792719795469</v>
      </c>
      <c r="I9" s="101">
        <v>62.4</v>
      </c>
      <c r="K9" s="12"/>
      <c r="L9" s="12"/>
      <c r="M9" s="12"/>
    </row>
    <row r="10" spans="1:13" ht="12.75" customHeight="1">
      <c r="A10" s="288" t="s">
        <v>66</v>
      </c>
      <c r="L10" s="12"/>
      <c r="M10" s="12"/>
    </row>
    <row r="11" spans="3:8" ht="11.25">
      <c r="C11" s="13"/>
      <c r="G11" s="14"/>
      <c r="H11" s="15"/>
    </row>
    <row r="12" spans="3:8" ht="11.25">
      <c r="C12" s="13"/>
      <c r="G12" s="14"/>
      <c r="H12" s="15"/>
    </row>
    <row r="13" spans="3:8" ht="11.25">
      <c r="C13" s="13"/>
      <c r="G13" s="14"/>
      <c r="H13" s="15"/>
    </row>
    <row r="14" spans="3:7" ht="11.25">
      <c r="C14" s="14"/>
      <c r="G14" s="14"/>
    </row>
  </sheetData>
  <mergeCells count="2">
    <mergeCell ref="F4:I4"/>
    <mergeCell ref="B4:E4"/>
  </mergeCells>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Feuil8"/>
  <dimension ref="A1:AA31"/>
  <sheetViews>
    <sheetView workbookViewId="0" topLeftCell="A1">
      <selection activeCell="A30" sqref="A30"/>
    </sheetView>
  </sheetViews>
  <sheetFormatPr defaultColWidth="11.421875" defaultRowHeight="12.75"/>
  <cols>
    <col min="1" max="1" width="9.7109375" style="0" customWidth="1"/>
    <col min="5" max="5" width="9.7109375" style="0" customWidth="1"/>
    <col min="9" max="10" width="9.7109375" style="0" customWidth="1"/>
    <col min="20" max="20" width="5.421875" style="0" customWidth="1"/>
    <col min="24" max="24" width="5.8515625" style="0" customWidth="1"/>
  </cols>
  <sheetData>
    <row r="1" spans="1:5" ht="12.75">
      <c r="A1" s="48" t="s">
        <v>129</v>
      </c>
      <c r="B1" s="48"/>
      <c r="C1" s="48"/>
      <c r="D1" s="48"/>
      <c r="E1" s="48"/>
    </row>
    <row r="2" ht="12.75">
      <c r="A2" s="49" t="s">
        <v>131</v>
      </c>
    </row>
    <row r="4" spans="1:10" ht="22.5">
      <c r="A4" s="207"/>
      <c r="B4" s="206" t="s">
        <v>67</v>
      </c>
      <c r="C4" s="208" t="s">
        <v>70</v>
      </c>
      <c r="D4" s="209" t="s">
        <v>93</v>
      </c>
      <c r="E4" s="208" t="s">
        <v>248</v>
      </c>
      <c r="F4" s="206" t="s">
        <v>67</v>
      </c>
      <c r="G4" s="208" t="s">
        <v>70</v>
      </c>
      <c r="H4" s="209" t="s">
        <v>93</v>
      </c>
      <c r="I4" s="208" t="s">
        <v>248</v>
      </c>
      <c r="J4" s="206"/>
    </row>
    <row r="5" spans="1:27" ht="12.75">
      <c r="A5" s="214" t="s">
        <v>33</v>
      </c>
      <c r="B5" s="215">
        <v>172919</v>
      </c>
      <c r="C5" s="215">
        <v>84905</v>
      </c>
      <c r="D5" s="215">
        <v>0</v>
      </c>
      <c r="E5" s="216">
        <v>257824</v>
      </c>
      <c r="F5" s="217">
        <v>0.6706862045426337</v>
      </c>
      <c r="G5" s="217">
        <v>0.3293137954573663</v>
      </c>
      <c r="H5" s="217">
        <v>0</v>
      </c>
      <c r="I5" s="225">
        <f aca="true" t="shared" si="0" ref="I5:I29">SUM(F5:H5)</f>
        <v>1</v>
      </c>
      <c r="J5" s="218" t="s">
        <v>33</v>
      </c>
      <c r="P5" s="2"/>
      <c r="Q5" s="3"/>
      <c r="R5" s="3"/>
      <c r="S5" s="3"/>
      <c r="U5" s="3"/>
      <c r="V5" s="3"/>
      <c r="W5" s="3"/>
      <c r="Y5" s="4"/>
      <c r="Z5" s="4"/>
      <c r="AA5" s="4"/>
    </row>
    <row r="6" spans="1:27" ht="12.75">
      <c r="A6" s="212" t="s">
        <v>34</v>
      </c>
      <c r="B6" s="219">
        <v>181185</v>
      </c>
      <c r="C6" s="219">
        <v>88323</v>
      </c>
      <c r="D6" s="219">
        <v>0</v>
      </c>
      <c r="E6" s="210">
        <v>269508</v>
      </c>
      <c r="F6" s="220">
        <v>0.6722806002048176</v>
      </c>
      <c r="G6" s="220">
        <v>0.32771939979518233</v>
      </c>
      <c r="H6" s="220">
        <v>0</v>
      </c>
      <c r="I6" s="226">
        <f t="shared" si="0"/>
        <v>1</v>
      </c>
      <c r="J6" s="221" t="s">
        <v>34</v>
      </c>
      <c r="P6" s="2"/>
      <c r="Q6" s="3"/>
      <c r="R6" s="3"/>
      <c r="S6" s="3"/>
      <c r="U6" s="3"/>
      <c r="V6" s="3"/>
      <c r="W6" s="3"/>
      <c r="Y6" s="4"/>
      <c r="Z6" s="4"/>
      <c r="AA6" s="4"/>
    </row>
    <row r="7" spans="1:27" ht="12.75">
      <c r="A7" s="212" t="s">
        <v>35</v>
      </c>
      <c r="B7" s="219">
        <v>187825</v>
      </c>
      <c r="C7" s="219">
        <v>94457</v>
      </c>
      <c r="D7" s="219">
        <v>880</v>
      </c>
      <c r="E7" s="210">
        <v>283162</v>
      </c>
      <c r="F7" s="220">
        <v>0.6633128739025717</v>
      </c>
      <c r="G7" s="220">
        <v>0.3335793644627457</v>
      </c>
      <c r="H7" s="220">
        <v>0.00310776163468262</v>
      </c>
      <c r="I7" s="226">
        <f t="shared" si="0"/>
        <v>1</v>
      </c>
      <c r="J7" s="221" t="s">
        <v>35</v>
      </c>
      <c r="P7" s="2"/>
      <c r="Q7" s="3"/>
      <c r="R7" s="3"/>
      <c r="S7" s="3"/>
      <c r="U7" s="3"/>
      <c r="V7" s="3"/>
      <c r="W7" s="3"/>
      <c r="Y7" s="4"/>
      <c r="Z7" s="4"/>
      <c r="AA7" s="4"/>
    </row>
    <row r="8" spans="1:27" ht="12.75">
      <c r="A8" s="212" t="s">
        <v>36</v>
      </c>
      <c r="B8" s="219">
        <v>210427</v>
      </c>
      <c r="C8" s="219">
        <v>101163</v>
      </c>
      <c r="D8" s="219">
        <v>6607</v>
      </c>
      <c r="E8" s="210">
        <v>318197</v>
      </c>
      <c r="F8" s="220">
        <v>0.6613104460444316</v>
      </c>
      <c r="G8" s="220">
        <v>0.31792568754576567</v>
      </c>
      <c r="H8" s="220">
        <v>0.020763866409802732</v>
      </c>
      <c r="I8" s="226">
        <f t="shared" si="0"/>
        <v>1</v>
      </c>
      <c r="J8" s="221" t="s">
        <v>36</v>
      </c>
      <c r="P8" s="2"/>
      <c r="Q8" s="3"/>
      <c r="R8" s="3"/>
      <c r="S8" s="3"/>
      <c r="U8" s="3"/>
      <c r="V8" s="3"/>
      <c r="W8" s="3"/>
      <c r="Y8" s="4"/>
      <c r="Z8" s="4"/>
      <c r="AA8" s="4"/>
    </row>
    <row r="9" spans="1:27" ht="12.75">
      <c r="A9" s="212" t="s">
        <v>37</v>
      </c>
      <c r="B9" s="219">
        <v>230203</v>
      </c>
      <c r="C9" s="219">
        <v>109411</v>
      </c>
      <c r="D9" s="219">
        <v>14504</v>
      </c>
      <c r="E9" s="210">
        <v>354118</v>
      </c>
      <c r="F9" s="220">
        <v>0.6500742690289677</v>
      </c>
      <c r="G9" s="220">
        <v>0.3089676322581738</v>
      </c>
      <c r="H9" s="220">
        <v>0.04095809871285842</v>
      </c>
      <c r="I9" s="226">
        <f t="shared" si="0"/>
        <v>0.9999999999999999</v>
      </c>
      <c r="J9" s="221" t="s">
        <v>37</v>
      </c>
      <c r="P9" s="2"/>
      <c r="Q9" s="3"/>
      <c r="R9" s="3"/>
      <c r="S9" s="3"/>
      <c r="U9" s="3"/>
      <c r="V9" s="3"/>
      <c r="W9" s="3"/>
      <c r="Y9" s="4"/>
      <c r="Z9" s="4"/>
      <c r="AA9" s="4"/>
    </row>
    <row r="10" spans="1:27" ht="12.75">
      <c r="A10" s="212" t="s">
        <v>38</v>
      </c>
      <c r="B10" s="219">
        <v>250864</v>
      </c>
      <c r="C10" s="219">
        <v>115808</v>
      </c>
      <c r="D10" s="219">
        <v>24602</v>
      </c>
      <c r="E10" s="210">
        <v>391274</v>
      </c>
      <c r="F10" s="220">
        <v>0.6411466133706815</v>
      </c>
      <c r="G10" s="220">
        <v>0.29597673241769196</v>
      </c>
      <c r="H10" s="220">
        <v>0.06287665421162664</v>
      </c>
      <c r="I10" s="226">
        <f t="shared" si="0"/>
        <v>1</v>
      </c>
      <c r="J10" s="221" t="s">
        <v>38</v>
      </c>
      <c r="P10" s="2"/>
      <c r="Q10" s="3"/>
      <c r="R10" s="3"/>
      <c r="S10" s="3"/>
      <c r="U10" s="3"/>
      <c r="V10" s="3"/>
      <c r="W10" s="3"/>
      <c r="Y10" s="4"/>
      <c r="Z10" s="4"/>
      <c r="AA10" s="4"/>
    </row>
    <row r="11" spans="1:27" ht="12.75">
      <c r="A11" s="212" t="s">
        <v>39</v>
      </c>
      <c r="B11" s="219">
        <v>271327</v>
      </c>
      <c r="C11" s="219">
        <v>118000</v>
      </c>
      <c r="D11" s="219">
        <v>35132</v>
      </c>
      <c r="E11" s="210">
        <v>424459</v>
      </c>
      <c r="F11" s="220">
        <v>0.6392301729966852</v>
      </c>
      <c r="G11" s="220">
        <v>0.2780009376641796</v>
      </c>
      <c r="H11" s="220">
        <v>0.08276888933913523</v>
      </c>
      <c r="I11" s="226">
        <f t="shared" si="0"/>
        <v>1</v>
      </c>
      <c r="J11" s="221" t="s">
        <v>39</v>
      </c>
      <c r="P11" s="2"/>
      <c r="Q11" s="3"/>
      <c r="R11" s="3"/>
      <c r="S11" s="3"/>
      <c r="U11" s="3"/>
      <c r="V11" s="3"/>
      <c r="W11" s="3"/>
      <c r="Y11" s="4"/>
      <c r="Z11" s="4"/>
      <c r="AA11" s="4"/>
    </row>
    <row r="12" spans="1:27" ht="12.75">
      <c r="A12" s="212" t="s">
        <v>40</v>
      </c>
      <c r="B12" s="219">
        <v>277473</v>
      </c>
      <c r="C12" s="219">
        <v>122344</v>
      </c>
      <c r="D12" s="219">
        <v>46112</v>
      </c>
      <c r="E12" s="210">
        <v>445929</v>
      </c>
      <c r="F12" s="220">
        <v>0.6222358267795994</v>
      </c>
      <c r="G12" s="220">
        <v>0.27435757710308145</v>
      </c>
      <c r="H12" s="220">
        <v>0.10340659611731913</v>
      </c>
      <c r="I12" s="226">
        <f t="shared" si="0"/>
        <v>1</v>
      </c>
      <c r="J12" s="221" t="s">
        <v>40</v>
      </c>
      <c r="P12" s="2"/>
      <c r="Q12" s="3"/>
      <c r="R12" s="3"/>
      <c r="S12" s="3"/>
      <c r="U12" s="3"/>
      <c r="V12" s="3"/>
      <c r="W12" s="3"/>
      <c r="Y12" s="4"/>
      <c r="Z12" s="4"/>
      <c r="AA12" s="4"/>
    </row>
    <row r="13" spans="1:27" ht="12.75">
      <c r="A13" s="212" t="s">
        <v>41</v>
      </c>
      <c r="B13" s="219">
        <v>283664</v>
      </c>
      <c r="C13" s="219">
        <v>120706</v>
      </c>
      <c r="D13" s="219">
        <v>52537</v>
      </c>
      <c r="E13" s="210">
        <v>456907</v>
      </c>
      <c r="F13" s="220">
        <v>0.620835312218898</v>
      </c>
      <c r="G13" s="220">
        <v>0.2641806757173779</v>
      </c>
      <c r="H13" s="220">
        <v>0.11498401206372413</v>
      </c>
      <c r="I13" s="226">
        <f t="shared" si="0"/>
        <v>1</v>
      </c>
      <c r="J13" s="221" t="s">
        <v>41</v>
      </c>
      <c r="P13" s="2"/>
      <c r="Q13" s="3"/>
      <c r="R13" s="3"/>
      <c r="S13" s="3"/>
      <c r="U13" s="3"/>
      <c r="V13" s="3"/>
      <c r="W13" s="3"/>
      <c r="Y13" s="4"/>
      <c r="Z13" s="4"/>
      <c r="AA13" s="4"/>
    </row>
    <row r="14" spans="1:27" ht="12.75">
      <c r="A14" s="212" t="s">
        <v>42</v>
      </c>
      <c r="B14" s="219">
        <v>279586</v>
      </c>
      <c r="C14" s="219">
        <v>130282</v>
      </c>
      <c r="D14" s="219">
        <v>61465</v>
      </c>
      <c r="E14" s="210">
        <v>471333</v>
      </c>
      <c r="F14" s="220">
        <v>0.5931814661820836</v>
      </c>
      <c r="G14" s="220">
        <v>0.27641179378486125</v>
      </c>
      <c r="H14" s="220">
        <v>0.1304067400330552</v>
      </c>
      <c r="I14" s="226">
        <f t="shared" si="0"/>
        <v>1</v>
      </c>
      <c r="J14" s="221" t="s">
        <v>42</v>
      </c>
      <c r="P14" s="2"/>
      <c r="Q14" s="3"/>
      <c r="R14" s="3"/>
      <c r="S14" s="3"/>
      <c r="U14" s="3"/>
      <c r="V14" s="3"/>
      <c r="W14" s="3"/>
      <c r="Y14" s="4"/>
      <c r="Z14" s="4"/>
      <c r="AA14" s="4"/>
    </row>
    <row r="15" spans="1:27" ht="12.75">
      <c r="A15" s="212" t="s">
        <v>43</v>
      </c>
      <c r="B15" s="219">
        <v>287046</v>
      </c>
      <c r="C15" s="219">
        <v>138267</v>
      </c>
      <c r="D15" s="219">
        <v>67096</v>
      </c>
      <c r="E15" s="210">
        <v>492409</v>
      </c>
      <c r="F15" s="220">
        <v>0.5829422289194551</v>
      </c>
      <c r="G15" s="220">
        <v>0.28079706097979523</v>
      </c>
      <c r="H15" s="220">
        <v>0.13626071010074958</v>
      </c>
      <c r="I15" s="226">
        <f t="shared" si="0"/>
        <v>1</v>
      </c>
      <c r="J15" s="221" t="s">
        <v>43</v>
      </c>
      <c r="P15" s="2"/>
      <c r="Q15" s="3"/>
      <c r="R15" s="3"/>
      <c r="S15" s="3"/>
      <c r="U15" s="3"/>
      <c r="V15" s="3"/>
      <c r="W15" s="3"/>
      <c r="Y15" s="4"/>
      <c r="Z15" s="4"/>
      <c r="AA15" s="4"/>
    </row>
    <row r="16" spans="1:27" ht="12.75">
      <c r="A16" s="212" t="s">
        <v>44</v>
      </c>
      <c r="B16" s="219">
        <v>264727</v>
      </c>
      <c r="C16" s="219">
        <v>135882</v>
      </c>
      <c r="D16" s="219">
        <v>74514</v>
      </c>
      <c r="E16" s="210">
        <v>475123</v>
      </c>
      <c r="F16" s="220">
        <v>0.5571757208133473</v>
      </c>
      <c r="G16" s="220">
        <v>0.2859933112057299</v>
      </c>
      <c r="H16" s="220">
        <v>0.15683096798092283</v>
      </c>
      <c r="I16" s="226">
        <f t="shared" si="0"/>
        <v>1</v>
      </c>
      <c r="J16" s="221" t="s">
        <v>44</v>
      </c>
      <c r="P16" s="2"/>
      <c r="Q16" s="3"/>
      <c r="R16" s="3"/>
      <c r="S16" s="3"/>
      <c r="U16" s="3"/>
      <c r="V16" s="3"/>
      <c r="W16" s="3"/>
      <c r="Y16" s="4"/>
      <c r="Z16" s="4"/>
      <c r="AA16" s="4"/>
    </row>
    <row r="17" spans="1:27" ht="12.75">
      <c r="A17" s="212" t="s">
        <v>45</v>
      </c>
      <c r="B17" s="219">
        <v>268868</v>
      </c>
      <c r="C17" s="219">
        <v>136204</v>
      </c>
      <c r="D17" s="219">
        <v>76726</v>
      </c>
      <c r="E17" s="210">
        <v>481798</v>
      </c>
      <c r="F17" s="220">
        <v>0.5580512995072624</v>
      </c>
      <c r="G17" s="220">
        <v>0.28269938854042564</v>
      </c>
      <c r="H17" s="220">
        <v>0.15924931195231196</v>
      </c>
      <c r="I17" s="226">
        <f t="shared" si="0"/>
        <v>1</v>
      </c>
      <c r="J17" s="221" t="s">
        <v>45</v>
      </c>
      <c r="P17" s="2"/>
      <c r="Q17" s="3"/>
      <c r="R17" s="3"/>
      <c r="S17" s="3"/>
      <c r="U17" s="3"/>
      <c r="V17" s="3"/>
      <c r="W17" s="3"/>
      <c r="Y17" s="4"/>
      <c r="Z17" s="4"/>
      <c r="AA17" s="4"/>
    </row>
    <row r="18" spans="1:27" ht="12.75">
      <c r="A18" s="212" t="s">
        <v>46</v>
      </c>
      <c r="B18" s="219">
        <v>275113</v>
      </c>
      <c r="C18" s="219">
        <v>144830</v>
      </c>
      <c r="D18" s="219">
        <v>81573</v>
      </c>
      <c r="E18" s="210">
        <v>501516</v>
      </c>
      <c r="F18" s="220">
        <v>0.5485627577185972</v>
      </c>
      <c r="G18" s="220">
        <v>0.2887844056819723</v>
      </c>
      <c r="H18" s="220">
        <v>0.16265283659943053</v>
      </c>
      <c r="I18" s="226">
        <f t="shared" si="0"/>
        <v>1</v>
      </c>
      <c r="J18" s="221" t="s">
        <v>46</v>
      </c>
      <c r="P18" s="2"/>
      <c r="Q18" s="3"/>
      <c r="R18" s="3"/>
      <c r="S18" s="3"/>
      <c r="U18" s="3"/>
      <c r="V18" s="3"/>
      <c r="W18" s="3"/>
      <c r="Y18" s="4"/>
      <c r="Z18" s="4"/>
      <c r="AA18" s="4"/>
    </row>
    <row r="19" spans="1:27" ht="12.75">
      <c r="A19" s="212" t="s">
        <v>47</v>
      </c>
      <c r="B19" s="219">
        <v>266285</v>
      </c>
      <c r="C19" s="219">
        <v>149103</v>
      </c>
      <c r="D19" s="219">
        <v>88296</v>
      </c>
      <c r="E19" s="210">
        <v>503684</v>
      </c>
      <c r="F19" s="220">
        <v>0.5286747246289341</v>
      </c>
      <c r="G19" s="220">
        <v>0.2960248886206431</v>
      </c>
      <c r="H19" s="220">
        <v>0.1753003867504229</v>
      </c>
      <c r="I19" s="226">
        <f t="shared" si="0"/>
        <v>1</v>
      </c>
      <c r="J19" s="221" t="s">
        <v>47</v>
      </c>
      <c r="P19" s="2"/>
      <c r="Q19" s="3"/>
      <c r="R19" s="3"/>
      <c r="S19" s="3"/>
      <c r="U19" s="3"/>
      <c r="V19" s="3"/>
      <c r="W19" s="3"/>
      <c r="Y19" s="4"/>
      <c r="Z19" s="4"/>
      <c r="AA19" s="4"/>
    </row>
    <row r="20" spans="1:27" ht="12.75">
      <c r="A20" s="212" t="s">
        <v>48</v>
      </c>
      <c r="B20" s="219">
        <v>271155</v>
      </c>
      <c r="C20" s="219">
        <v>152778</v>
      </c>
      <c r="D20" s="219">
        <v>92617</v>
      </c>
      <c r="E20" s="210">
        <v>516550</v>
      </c>
      <c r="F20" s="220">
        <v>0.5249346626657633</v>
      </c>
      <c r="G20" s="220">
        <v>0.29576614074145774</v>
      </c>
      <c r="H20" s="220">
        <v>0.17929919659277901</v>
      </c>
      <c r="I20" s="226">
        <f t="shared" si="0"/>
        <v>1</v>
      </c>
      <c r="J20" s="221" t="s">
        <v>48</v>
      </c>
      <c r="P20" s="2"/>
      <c r="Q20" s="3"/>
      <c r="R20" s="3"/>
      <c r="S20" s="3"/>
      <c r="U20" s="3"/>
      <c r="V20" s="3"/>
      <c r="W20" s="3"/>
      <c r="Y20" s="4"/>
      <c r="Z20" s="4"/>
      <c r="AA20" s="4"/>
    </row>
    <row r="21" spans="1:27" ht="12.75">
      <c r="A21" s="212">
        <v>2001</v>
      </c>
      <c r="B21" s="219">
        <v>258785</v>
      </c>
      <c r="C21" s="219">
        <v>147944</v>
      </c>
      <c r="D21" s="219">
        <v>92499</v>
      </c>
      <c r="E21" s="210">
        <v>499228</v>
      </c>
      <c r="F21" s="220">
        <v>0.5183703638417717</v>
      </c>
      <c r="G21" s="220">
        <v>0.2963455575408431</v>
      </c>
      <c r="H21" s="220">
        <v>0.18528407861738524</v>
      </c>
      <c r="I21" s="226">
        <f t="shared" si="0"/>
        <v>1</v>
      </c>
      <c r="J21" s="221">
        <v>2001</v>
      </c>
      <c r="P21" s="2"/>
      <c r="Q21" s="3"/>
      <c r="R21" s="3"/>
      <c r="S21" s="3"/>
      <c r="U21" s="3"/>
      <c r="V21" s="3"/>
      <c r="W21" s="3"/>
      <c r="Y21" s="4"/>
      <c r="Z21" s="4"/>
      <c r="AA21" s="4"/>
    </row>
    <row r="22" spans="1:27" ht="12.75">
      <c r="A22" s="212">
        <v>2002</v>
      </c>
      <c r="B22" s="219">
        <v>258192</v>
      </c>
      <c r="C22" s="219">
        <v>141983</v>
      </c>
      <c r="D22" s="219">
        <v>93579</v>
      </c>
      <c r="E22" s="210">
        <v>493754</v>
      </c>
      <c r="F22" s="220">
        <v>0.5229162700454072</v>
      </c>
      <c r="G22" s="220">
        <v>0.2875581767438846</v>
      </c>
      <c r="H22" s="220">
        <v>0.18952555321070816</v>
      </c>
      <c r="I22" s="226">
        <f t="shared" si="0"/>
        <v>1</v>
      </c>
      <c r="J22" s="221">
        <v>2002</v>
      </c>
      <c r="P22" s="2"/>
      <c r="Q22" s="3"/>
      <c r="R22" s="3"/>
      <c r="S22" s="3"/>
      <c r="U22" s="3"/>
      <c r="V22" s="3"/>
      <c r="W22" s="3"/>
      <c r="Y22" s="4"/>
      <c r="Z22" s="4"/>
      <c r="AA22" s="4"/>
    </row>
    <row r="23" spans="1:27" ht="12.75">
      <c r="A23" s="212">
        <v>2003</v>
      </c>
      <c r="B23" s="219">
        <v>268335</v>
      </c>
      <c r="C23" s="219">
        <v>142799</v>
      </c>
      <c r="D23" s="219">
        <v>91537</v>
      </c>
      <c r="E23" s="210">
        <v>502671</v>
      </c>
      <c r="F23" s="220">
        <v>0.5338183424148201</v>
      </c>
      <c r="G23" s="220">
        <v>0.28408044227735435</v>
      </c>
      <c r="H23" s="220">
        <v>0.1821012153078256</v>
      </c>
      <c r="I23" s="226">
        <f t="shared" si="0"/>
        <v>1</v>
      </c>
      <c r="J23" s="221">
        <v>2003</v>
      </c>
      <c r="P23" s="2"/>
      <c r="Q23" s="3"/>
      <c r="R23" s="3"/>
      <c r="S23" s="3"/>
      <c r="U23" s="3"/>
      <c r="V23" s="3"/>
      <c r="W23" s="3"/>
      <c r="Y23" s="4"/>
      <c r="Z23" s="4"/>
      <c r="AA23" s="4"/>
    </row>
    <row r="24" spans="1:27" ht="12.75">
      <c r="A24" s="212">
        <v>2004</v>
      </c>
      <c r="B24" s="219">
        <v>261137</v>
      </c>
      <c r="C24" s="219">
        <v>143277</v>
      </c>
      <c r="D24" s="219">
        <v>93958</v>
      </c>
      <c r="E24" s="210">
        <v>498372</v>
      </c>
      <c r="F24" s="220">
        <v>0.5239800791376723</v>
      </c>
      <c r="G24" s="220">
        <v>0.28749006766030194</v>
      </c>
      <c r="H24" s="220">
        <v>0.18852985320202578</v>
      </c>
      <c r="I24" s="226">
        <f t="shared" si="0"/>
        <v>1</v>
      </c>
      <c r="J24" s="221">
        <v>2004</v>
      </c>
      <c r="P24" s="2"/>
      <c r="Q24" s="3"/>
      <c r="R24" s="3"/>
      <c r="S24" s="3"/>
      <c r="U24" s="3"/>
      <c r="V24" s="3"/>
      <c r="W24" s="3"/>
      <c r="Y24" s="4"/>
      <c r="Z24" s="4"/>
      <c r="AA24" s="4"/>
    </row>
    <row r="25" spans="1:27" ht="12.75">
      <c r="A25" s="212">
        <v>2005</v>
      </c>
      <c r="B25" s="219">
        <v>272512</v>
      </c>
      <c r="C25" s="219">
        <v>140828</v>
      </c>
      <c r="D25" s="219">
        <v>93268</v>
      </c>
      <c r="E25" s="210">
        <v>506608</v>
      </c>
      <c r="F25" s="220">
        <v>0.5379149164640116</v>
      </c>
      <c r="G25" s="220">
        <v>0.2779821874111739</v>
      </c>
      <c r="H25" s="220">
        <v>0.18410289612481445</v>
      </c>
      <c r="I25" s="226">
        <f t="shared" si="0"/>
        <v>0.9999999999999999</v>
      </c>
      <c r="J25" s="221">
        <v>2005</v>
      </c>
      <c r="P25" s="2"/>
      <c r="Q25" s="3"/>
      <c r="R25" s="3"/>
      <c r="S25" s="3"/>
      <c r="U25" s="3"/>
      <c r="V25" s="3"/>
      <c r="W25" s="3"/>
      <c r="Y25" s="4"/>
      <c r="Z25" s="4"/>
      <c r="AA25" s="4"/>
    </row>
    <row r="26" spans="1:10" ht="12.75">
      <c r="A26" s="212">
        <v>2006</v>
      </c>
      <c r="B26" s="219">
        <v>282788</v>
      </c>
      <c r="C26" s="219">
        <v>140707</v>
      </c>
      <c r="D26" s="219">
        <v>100562</v>
      </c>
      <c r="E26" s="210">
        <v>524057</v>
      </c>
      <c r="F26" s="220">
        <v>0.5396130573582645</v>
      </c>
      <c r="G26" s="220">
        <v>0.2684956025775822</v>
      </c>
      <c r="H26" s="220">
        <v>0.19189134006415332</v>
      </c>
      <c r="I26" s="226">
        <f t="shared" si="0"/>
        <v>1</v>
      </c>
      <c r="J26" s="221">
        <v>2006</v>
      </c>
    </row>
    <row r="27" spans="1:10" ht="12.75">
      <c r="A27" s="212">
        <f>J27</f>
        <v>2007</v>
      </c>
      <c r="B27" s="219">
        <v>281733</v>
      </c>
      <c r="C27" s="219">
        <v>137605</v>
      </c>
      <c r="D27" s="219">
        <v>104975</v>
      </c>
      <c r="E27" s="210">
        <v>524313</v>
      </c>
      <c r="F27" s="220">
        <f aca="true" t="shared" si="1" ref="F27:H29">B27/$E27</f>
        <v>0.5373374301228465</v>
      </c>
      <c r="G27" s="220">
        <f t="shared" si="1"/>
        <v>0.2624481941130584</v>
      </c>
      <c r="H27" s="220">
        <f t="shared" si="1"/>
        <v>0.20021437576409512</v>
      </c>
      <c r="I27" s="226">
        <f t="shared" si="0"/>
        <v>1</v>
      </c>
      <c r="J27" s="221">
        <v>2007</v>
      </c>
    </row>
    <row r="28" spans="1:10" ht="12.75">
      <c r="A28" s="212">
        <f>J28</f>
        <v>2008</v>
      </c>
      <c r="B28" s="219">
        <v>279294</v>
      </c>
      <c r="C28" s="219">
        <v>135886</v>
      </c>
      <c r="D28" s="219">
        <v>103311</v>
      </c>
      <c r="E28" s="210">
        <v>518491</v>
      </c>
      <c r="F28" s="220">
        <f t="shared" si="1"/>
        <v>0.5386670163995132</v>
      </c>
      <c r="G28" s="220">
        <f t="shared" si="1"/>
        <v>0.26207976609044326</v>
      </c>
      <c r="H28" s="220">
        <f t="shared" si="1"/>
        <v>0.19925321751004357</v>
      </c>
      <c r="I28" s="226">
        <f t="shared" si="0"/>
        <v>1</v>
      </c>
      <c r="J28" s="221">
        <v>2008</v>
      </c>
    </row>
    <row r="29" spans="1:10" ht="12.75">
      <c r="A29" s="213">
        <f>J29</f>
        <v>2009</v>
      </c>
      <c r="B29" s="222">
        <v>286762</v>
      </c>
      <c r="C29" s="222">
        <v>131602</v>
      </c>
      <c r="D29" s="222">
        <v>120728</v>
      </c>
      <c r="E29" s="211">
        <v>539092</v>
      </c>
      <c r="F29" s="223">
        <f t="shared" si="1"/>
        <v>0.5319351798950829</v>
      </c>
      <c r="G29" s="223">
        <f t="shared" si="1"/>
        <v>0.2441178871138878</v>
      </c>
      <c r="H29" s="223">
        <f t="shared" si="1"/>
        <v>0.22394693299102936</v>
      </c>
      <c r="I29" s="227">
        <f t="shared" si="0"/>
        <v>1</v>
      </c>
      <c r="J29" s="224">
        <v>2009</v>
      </c>
    </row>
    <row r="30" ht="12.75">
      <c r="A30" s="288" t="s">
        <v>258</v>
      </c>
    </row>
    <row r="31" ht="12.75">
      <c r="M31" s="3"/>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10"/>
  <dimension ref="A1:J33"/>
  <sheetViews>
    <sheetView workbookViewId="0" topLeftCell="A1">
      <selection activeCell="A20" sqref="A20"/>
    </sheetView>
  </sheetViews>
  <sheetFormatPr defaultColWidth="11.421875" defaultRowHeight="12.75"/>
  <cols>
    <col min="7" max="7" width="10.140625" style="0" bestFit="1" customWidth="1"/>
  </cols>
  <sheetData>
    <row r="1" ht="12.75">
      <c r="A1" s="48" t="s">
        <v>130</v>
      </c>
    </row>
    <row r="2" ht="12.75">
      <c r="A2" s="49" t="s">
        <v>73</v>
      </c>
    </row>
    <row r="4" spans="1:8" ht="22.5">
      <c r="A4" s="229"/>
      <c r="B4" s="228" t="s">
        <v>67</v>
      </c>
      <c r="C4" s="228" t="s">
        <v>70</v>
      </c>
      <c r="D4" s="228" t="s">
        <v>128</v>
      </c>
      <c r="E4" s="233" t="s">
        <v>61</v>
      </c>
      <c r="F4" s="46"/>
      <c r="G4" s="46"/>
      <c r="H4" s="46"/>
    </row>
    <row r="5" spans="1:8" ht="12.75">
      <c r="A5" s="214" t="s">
        <v>43</v>
      </c>
      <c r="B5" s="230">
        <v>75.1</v>
      </c>
      <c r="C5" s="230">
        <v>75.5</v>
      </c>
      <c r="D5" s="230">
        <v>72.7</v>
      </c>
      <c r="E5" s="234">
        <v>74.9</v>
      </c>
      <c r="F5" s="46"/>
      <c r="G5" s="46"/>
      <c r="H5" s="46"/>
    </row>
    <row r="6" spans="1:8" ht="12.75">
      <c r="A6" s="237" t="s">
        <v>44</v>
      </c>
      <c r="B6" s="231">
        <v>74.5</v>
      </c>
      <c r="C6" s="231">
        <v>77.4</v>
      </c>
      <c r="D6" s="231">
        <v>77.9</v>
      </c>
      <c r="E6" s="235">
        <v>75.8</v>
      </c>
      <c r="F6" s="46"/>
      <c r="G6" s="46"/>
      <c r="H6" s="46"/>
    </row>
    <row r="7" spans="1:8" ht="12.75">
      <c r="A7" s="237" t="s">
        <v>45</v>
      </c>
      <c r="B7" s="231">
        <v>76.6</v>
      </c>
      <c r="C7" s="231">
        <v>77.7</v>
      </c>
      <c r="D7" s="231">
        <v>79.1</v>
      </c>
      <c r="E7" s="235">
        <v>77.3</v>
      </c>
      <c r="F7" s="46"/>
      <c r="G7" s="46"/>
      <c r="H7" s="46"/>
    </row>
    <row r="8" spans="1:8" ht="12.75">
      <c r="A8" s="237" t="s">
        <v>46</v>
      </c>
      <c r="B8" s="231">
        <v>79.2</v>
      </c>
      <c r="C8" s="231">
        <v>79.5</v>
      </c>
      <c r="D8" s="231">
        <v>76.7</v>
      </c>
      <c r="E8" s="235">
        <v>78.9</v>
      </c>
      <c r="F8" s="46"/>
      <c r="G8" s="46"/>
      <c r="H8" s="46"/>
    </row>
    <row r="9" spans="1:8" ht="12.75">
      <c r="A9" s="237" t="s">
        <v>47</v>
      </c>
      <c r="B9" s="231">
        <v>78.4</v>
      </c>
      <c r="C9" s="231">
        <v>78.5</v>
      </c>
      <c r="D9" s="231">
        <v>77.7</v>
      </c>
      <c r="E9" s="235">
        <v>78.3</v>
      </c>
      <c r="F9" s="46"/>
      <c r="G9" s="46"/>
      <c r="H9" s="46"/>
    </row>
    <row r="10" spans="1:8" ht="12.75">
      <c r="A10" s="237" t="s">
        <v>48</v>
      </c>
      <c r="B10" s="231">
        <v>79.9</v>
      </c>
      <c r="C10" s="231">
        <v>79.1</v>
      </c>
      <c r="D10" s="231">
        <v>79.1</v>
      </c>
      <c r="E10" s="235">
        <v>79.5</v>
      </c>
      <c r="F10" s="46"/>
      <c r="G10" s="46"/>
      <c r="H10" s="46"/>
    </row>
    <row r="11" spans="1:8" ht="12.75">
      <c r="A11" s="237" t="s">
        <v>249</v>
      </c>
      <c r="B11" s="231">
        <v>79.4</v>
      </c>
      <c r="C11" s="231">
        <v>78.1</v>
      </c>
      <c r="D11" s="231">
        <v>77.5</v>
      </c>
      <c r="E11" s="235">
        <v>78.6</v>
      </c>
      <c r="F11" s="46"/>
      <c r="G11" s="46"/>
      <c r="H11" s="46"/>
    </row>
    <row r="12" spans="1:8" ht="12.75">
      <c r="A12" s="237" t="s">
        <v>250</v>
      </c>
      <c r="B12" s="231">
        <v>80.2965653650466</v>
      </c>
      <c r="C12" s="231">
        <v>76.8376961084082</v>
      </c>
      <c r="D12" s="231">
        <v>76.6450439825053</v>
      </c>
      <c r="E12" s="235">
        <v>78.57007598360983</v>
      </c>
      <c r="F12" s="46"/>
      <c r="G12" s="46"/>
      <c r="H12" s="46"/>
    </row>
    <row r="13" spans="1:8" ht="12.75">
      <c r="A13" s="237" t="s">
        <v>251</v>
      </c>
      <c r="B13" s="231">
        <v>83.669307690149</v>
      </c>
      <c r="C13" s="231">
        <v>76.7031385124429</v>
      </c>
      <c r="D13" s="231">
        <v>75.8761604774536</v>
      </c>
      <c r="E13" s="235">
        <v>80.10437914329424</v>
      </c>
      <c r="F13" s="46"/>
      <c r="G13" s="46"/>
      <c r="H13" s="46"/>
    </row>
    <row r="14" spans="1:8" ht="12.75">
      <c r="A14" s="237" t="s">
        <v>252</v>
      </c>
      <c r="B14" s="231">
        <v>82.4767307078855</v>
      </c>
      <c r="C14" s="231">
        <v>76.9202274154842</v>
      </c>
      <c r="D14" s="231">
        <v>76.87298015954181</v>
      </c>
      <c r="E14" s="235">
        <v>79.72536077592619</v>
      </c>
      <c r="F14" s="46"/>
      <c r="G14" s="46"/>
      <c r="H14" s="46"/>
    </row>
    <row r="15" spans="1:8" ht="12.75">
      <c r="A15" s="237" t="s">
        <v>253</v>
      </c>
      <c r="B15" s="231">
        <v>84.0653120151033</v>
      </c>
      <c r="C15" s="231">
        <v>76.2105764443579</v>
      </c>
      <c r="D15" s="231">
        <v>74.65680506527711</v>
      </c>
      <c r="E15" s="235">
        <v>79.92124742066372</v>
      </c>
      <c r="F15" s="46"/>
      <c r="G15" s="46"/>
      <c r="H15" s="46"/>
    </row>
    <row r="16" spans="1:8" ht="12.75">
      <c r="A16" s="237" t="s">
        <v>254</v>
      </c>
      <c r="B16" s="231">
        <v>86.56581178789864</v>
      </c>
      <c r="C16" s="231">
        <v>77.33278373179445</v>
      </c>
      <c r="D16" s="231">
        <v>77.33337434730116</v>
      </c>
      <c r="E16" s="235">
        <v>82.05558191278315</v>
      </c>
      <c r="F16" s="46"/>
      <c r="G16" s="46"/>
      <c r="H16" s="46"/>
    </row>
    <row r="17" spans="1:8" ht="12.75">
      <c r="A17" s="237" t="s">
        <v>255</v>
      </c>
      <c r="B17" s="231">
        <v>87.70362945276482</v>
      </c>
      <c r="C17" s="231">
        <v>79.29067388861678</v>
      </c>
      <c r="D17" s="231">
        <v>78.48715494811137</v>
      </c>
      <c r="E17" s="235">
        <v>83.41946077011929</v>
      </c>
      <c r="F17" s="46"/>
      <c r="G17" s="46"/>
      <c r="H17" s="46"/>
    </row>
    <row r="18" spans="1:8" ht="12.75">
      <c r="A18" s="237" t="s">
        <v>256</v>
      </c>
      <c r="B18" s="231">
        <v>87.9</v>
      </c>
      <c r="C18" s="231">
        <v>80.3</v>
      </c>
      <c r="D18" s="231">
        <v>77</v>
      </c>
      <c r="E18" s="235">
        <v>83.5</v>
      </c>
      <c r="F18" s="46"/>
      <c r="G18" s="46"/>
      <c r="H18" s="46"/>
    </row>
    <row r="19" spans="1:8" ht="12.75">
      <c r="A19" s="238" t="s">
        <v>257</v>
      </c>
      <c r="B19" s="232">
        <v>88.89750012400178</v>
      </c>
      <c r="C19" s="232">
        <v>79.81005979599016</v>
      </c>
      <c r="D19" s="232">
        <v>87.33028073754187</v>
      </c>
      <c r="E19" s="236">
        <v>86.15643274152846</v>
      </c>
      <c r="F19" s="47"/>
      <c r="G19" s="46"/>
      <c r="H19" s="46"/>
    </row>
    <row r="20" spans="1:8" ht="12.75">
      <c r="A20" s="288" t="s">
        <v>258</v>
      </c>
      <c r="B20" s="47"/>
      <c r="C20" s="47"/>
      <c r="D20" s="47"/>
      <c r="E20" s="47"/>
      <c r="F20" s="47"/>
      <c r="G20" s="46"/>
      <c r="H20" s="46"/>
    </row>
    <row r="21" spans="9:10" ht="12.75">
      <c r="I21" s="3"/>
      <c r="J21" s="3"/>
    </row>
    <row r="22" spans="9:10" ht="12.75">
      <c r="I22" s="3"/>
      <c r="J22" s="3"/>
    </row>
    <row r="28" spans="9:10" ht="12.75">
      <c r="I28" s="3"/>
      <c r="J28" s="3"/>
    </row>
    <row r="29" spans="9:10" ht="12.75">
      <c r="I29" s="3"/>
      <c r="J29" s="3"/>
    </row>
    <row r="30" spans="9:10" ht="12.75">
      <c r="I30" s="3"/>
      <c r="J30" s="3"/>
    </row>
    <row r="31" spans="9:10" ht="12.75">
      <c r="I31" s="3"/>
      <c r="J31" s="3"/>
    </row>
    <row r="33" ht="12.75">
      <c r="J33" s="5"/>
    </row>
  </sheetData>
  <printOptions/>
  <pageMargins left="0.75" right="0.75" top="1" bottom="1"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Feuil3"/>
  <dimension ref="A1:N27"/>
  <sheetViews>
    <sheetView workbookViewId="0" topLeftCell="A1">
      <selection activeCell="A26" sqref="A26"/>
    </sheetView>
  </sheetViews>
  <sheetFormatPr defaultColWidth="11.421875" defaultRowHeight="12.75"/>
  <cols>
    <col min="1" max="1" width="38.7109375" style="9" customWidth="1"/>
    <col min="2" max="3" width="9.7109375" style="8" customWidth="1"/>
    <col min="4" max="4" width="6.8515625" style="8" bestFit="1" customWidth="1"/>
    <col min="5" max="6" width="9.7109375" style="8" customWidth="1"/>
    <col min="7" max="7" width="7.00390625" style="8" bestFit="1" customWidth="1"/>
    <col min="8" max="8" width="9.8515625" style="8" bestFit="1" customWidth="1"/>
    <col min="9" max="9" width="7.00390625" style="8" bestFit="1" customWidth="1"/>
    <col min="10" max="10" width="8.8515625" style="8" bestFit="1" customWidth="1"/>
    <col min="11" max="16384" width="15.140625" style="9" customWidth="1"/>
  </cols>
  <sheetData>
    <row r="1" ht="12">
      <c r="A1" s="99" t="s">
        <v>63</v>
      </c>
    </row>
    <row r="2" ht="11.25">
      <c r="A2" s="9" t="s">
        <v>73</v>
      </c>
    </row>
    <row r="4" spans="1:10" ht="15" customHeight="1">
      <c r="A4" s="263" t="s">
        <v>67</v>
      </c>
      <c r="B4" s="257" t="s">
        <v>0</v>
      </c>
      <c r="C4" s="258"/>
      <c r="D4" s="259"/>
      <c r="E4" s="257" t="s">
        <v>1</v>
      </c>
      <c r="F4" s="258"/>
      <c r="G4" s="259"/>
      <c r="H4" s="260" t="s">
        <v>65</v>
      </c>
      <c r="I4" s="261"/>
      <c r="J4" s="262"/>
    </row>
    <row r="5" spans="1:10" ht="15" customHeight="1">
      <c r="A5" s="264"/>
      <c r="B5" s="126" t="s">
        <v>2</v>
      </c>
      <c r="C5" s="126" t="s">
        <v>3</v>
      </c>
      <c r="D5" s="128" t="s">
        <v>71</v>
      </c>
      <c r="E5" s="126" t="s">
        <v>2</v>
      </c>
      <c r="F5" s="126" t="s">
        <v>3</v>
      </c>
      <c r="G5" s="128" t="s">
        <v>71</v>
      </c>
      <c r="H5" s="128" t="s">
        <v>5</v>
      </c>
      <c r="I5" s="128" t="s">
        <v>6</v>
      </c>
      <c r="J5" s="128" t="s">
        <v>7</v>
      </c>
    </row>
    <row r="6" spans="1:11" ht="13.5" customHeight="1">
      <c r="A6" s="17" t="s">
        <v>8</v>
      </c>
      <c r="B6" s="58">
        <v>33090</v>
      </c>
      <c r="C6" s="16">
        <v>22483</v>
      </c>
      <c r="D6" s="107">
        <v>67.94499848896947</v>
      </c>
      <c r="E6" s="16">
        <v>29822</v>
      </c>
      <c r="F6" s="16">
        <v>20601</v>
      </c>
      <c r="G6" s="108">
        <v>69.0798739185836</v>
      </c>
      <c r="H6" s="109">
        <v>90.12390450287096</v>
      </c>
      <c r="I6" s="11">
        <v>91.62923097451407</v>
      </c>
      <c r="J6" s="59">
        <v>86.93315734892052</v>
      </c>
      <c r="K6" s="14"/>
    </row>
    <row r="7" spans="1:11" ht="13.5" customHeight="1">
      <c r="A7" s="17" t="s">
        <v>9</v>
      </c>
      <c r="B7" s="58">
        <v>32731</v>
      </c>
      <c r="C7" s="16">
        <v>19997</v>
      </c>
      <c r="D7" s="107">
        <v>61.09498640432618</v>
      </c>
      <c r="E7" s="16">
        <v>29950</v>
      </c>
      <c r="F7" s="16">
        <v>18478</v>
      </c>
      <c r="G7" s="108">
        <v>61.69616026711186</v>
      </c>
      <c r="H7" s="109">
        <v>91.50346766062754</v>
      </c>
      <c r="I7" s="11">
        <v>92.40386057908687</v>
      </c>
      <c r="J7" s="59">
        <v>90.08952410868541</v>
      </c>
      <c r="K7" s="14"/>
    </row>
    <row r="8" spans="1:11" ht="13.5" customHeight="1">
      <c r="A8" s="17" t="s">
        <v>10</v>
      </c>
      <c r="B8" s="58">
        <v>36295</v>
      </c>
      <c r="C8" s="16">
        <v>20959</v>
      </c>
      <c r="D8" s="107">
        <v>57.74624603939936</v>
      </c>
      <c r="E8" s="16">
        <v>30694</v>
      </c>
      <c r="F8" s="16">
        <v>17909</v>
      </c>
      <c r="G8" s="108">
        <v>58.34690819052584</v>
      </c>
      <c r="H8" s="109">
        <v>84.56812233089957</v>
      </c>
      <c r="I8" s="11">
        <v>85.44777899708956</v>
      </c>
      <c r="J8" s="59">
        <v>83.36593635889412</v>
      </c>
      <c r="K8" s="14"/>
    </row>
    <row r="9" spans="1:11" ht="13.5" customHeight="1">
      <c r="A9" s="111" t="s">
        <v>11</v>
      </c>
      <c r="B9" s="112">
        <f>SUM(B6:B8)</f>
        <v>102116</v>
      </c>
      <c r="C9" s="113">
        <f>SUM(C6:C8)</f>
        <v>63439</v>
      </c>
      <c r="D9" s="64">
        <v>62.12444670766579</v>
      </c>
      <c r="E9" s="113">
        <f>SUM(E6:E8)</f>
        <v>90466</v>
      </c>
      <c r="F9" s="113">
        <f>SUM(F6:F8)</f>
        <v>56988</v>
      </c>
      <c r="G9" s="63">
        <v>62.99383193686025</v>
      </c>
      <c r="H9" s="114">
        <v>88.59140585216812</v>
      </c>
      <c r="I9" s="63">
        <v>89.83117640568105</v>
      </c>
      <c r="J9" s="64">
        <v>86.55790262946971</v>
      </c>
      <c r="K9" s="14"/>
    </row>
    <row r="10" spans="1:11" ht="13.5" customHeight="1">
      <c r="A10" s="116" t="s">
        <v>51</v>
      </c>
      <c r="B10" s="73">
        <v>99086</v>
      </c>
      <c r="C10" s="74">
        <v>62161</v>
      </c>
      <c r="D10" s="76">
        <v>62.73439234604283</v>
      </c>
      <c r="E10" s="74">
        <v>86050</v>
      </c>
      <c r="F10" s="74">
        <v>54663</v>
      </c>
      <c r="G10" s="75">
        <v>63.524694944799535</v>
      </c>
      <c r="H10" s="117">
        <v>86.84375189229559</v>
      </c>
      <c r="I10" s="75">
        <v>87.9377744888274</v>
      </c>
      <c r="J10" s="76">
        <v>85.00203114421124</v>
      </c>
      <c r="K10" s="14"/>
    </row>
    <row r="11" spans="1:11" ht="13.5" customHeight="1">
      <c r="A11" s="118" t="s">
        <v>12</v>
      </c>
      <c r="B11" s="58">
        <v>12722</v>
      </c>
      <c r="C11" s="16">
        <v>9815</v>
      </c>
      <c r="D11" s="107">
        <v>77.1498192108159</v>
      </c>
      <c r="E11" s="16">
        <v>11041</v>
      </c>
      <c r="F11" s="16">
        <v>8625</v>
      </c>
      <c r="G11" s="108">
        <v>78.11792410107779</v>
      </c>
      <c r="H11" s="109">
        <v>86.78666876277315</v>
      </c>
      <c r="I11" s="11">
        <v>87.87570045848192</v>
      </c>
      <c r="J11" s="59">
        <v>83.10973512211902</v>
      </c>
      <c r="K11" s="14"/>
    </row>
    <row r="12" spans="1:11" ht="13.5" customHeight="1">
      <c r="A12" s="118" t="s">
        <v>13</v>
      </c>
      <c r="B12" s="58">
        <v>1136</v>
      </c>
      <c r="C12" s="16">
        <v>867</v>
      </c>
      <c r="D12" s="107">
        <v>76.32042253521126</v>
      </c>
      <c r="E12" s="16">
        <v>1045</v>
      </c>
      <c r="F12" s="16">
        <v>798</v>
      </c>
      <c r="G12" s="108">
        <v>76.36363636363637</v>
      </c>
      <c r="H12" s="109">
        <v>91.98943661971832</v>
      </c>
      <c r="I12" s="11">
        <v>92.04152249134948</v>
      </c>
      <c r="J12" s="59">
        <v>91.82156133828995</v>
      </c>
      <c r="K12" s="14"/>
    </row>
    <row r="13" spans="1:11" ht="13.5" customHeight="1">
      <c r="A13" s="118" t="s">
        <v>14</v>
      </c>
      <c r="B13" s="58">
        <v>35235</v>
      </c>
      <c r="C13" s="16">
        <v>27869</v>
      </c>
      <c r="D13" s="107">
        <v>79.09465020576133</v>
      </c>
      <c r="E13" s="16">
        <v>30688</v>
      </c>
      <c r="F13" s="16">
        <v>24446</v>
      </c>
      <c r="G13" s="108">
        <v>79.65980187695516</v>
      </c>
      <c r="H13" s="109">
        <v>87.09521782318717</v>
      </c>
      <c r="I13" s="11">
        <v>87.71753561304676</v>
      </c>
      <c r="J13" s="59">
        <v>84.74070051588379</v>
      </c>
      <c r="K13" s="14"/>
    </row>
    <row r="14" spans="1:11" ht="13.5" customHeight="1">
      <c r="A14" s="118" t="s">
        <v>15</v>
      </c>
      <c r="B14" s="58">
        <v>5681</v>
      </c>
      <c r="C14" s="16">
        <v>4528</v>
      </c>
      <c r="D14" s="107">
        <v>79.7042774159479</v>
      </c>
      <c r="E14" s="16">
        <v>4991</v>
      </c>
      <c r="F14" s="16">
        <v>4022</v>
      </c>
      <c r="G14" s="108">
        <v>80.58505309557204</v>
      </c>
      <c r="H14" s="109">
        <v>87.85425101214574</v>
      </c>
      <c r="I14" s="11">
        <v>88.82508833922262</v>
      </c>
      <c r="J14" s="59">
        <v>84.04163052905464</v>
      </c>
      <c r="K14" s="14"/>
    </row>
    <row r="15" spans="1:14" ht="13.5" customHeight="1">
      <c r="A15" s="96" t="s">
        <v>16</v>
      </c>
      <c r="B15" s="85">
        <f>SUM(B11:B14)</f>
        <v>54774</v>
      </c>
      <c r="C15" s="86">
        <f>SUM(C11:C14)</f>
        <v>43079</v>
      </c>
      <c r="D15" s="82">
        <v>78.64862891152737</v>
      </c>
      <c r="E15" s="86">
        <f>SUM(E11:E14)</f>
        <v>47765</v>
      </c>
      <c r="F15" s="86">
        <f>SUM(F11:F14)</f>
        <v>37891</v>
      </c>
      <c r="G15" s="81">
        <v>79.32795980320319</v>
      </c>
      <c r="H15" s="119">
        <v>87.20378281666484</v>
      </c>
      <c r="I15" s="81">
        <v>87.9570092156271</v>
      </c>
      <c r="J15" s="82">
        <v>84.42924326635314</v>
      </c>
      <c r="K15" s="14"/>
      <c r="L15" s="12"/>
      <c r="M15" s="12"/>
      <c r="N15" s="12"/>
    </row>
    <row r="16" spans="1:11" ht="13.5" customHeight="1">
      <c r="A16" s="110" t="s">
        <v>51</v>
      </c>
      <c r="B16" s="68">
        <v>56630</v>
      </c>
      <c r="C16" s="69">
        <v>45256</v>
      </c>
      <c r="D16" s="71">
        <v>79.91523927247042</v>
      </c>
      <c r="E16" s="69">
        <v>48810</v>
      </c>
      <c r="F16" s="69">
        <v>39265</v>
      </c>
      <c r="G16" s="70">
        <v>80.44458102847777</v>
      </c>
      <c r="H16" s="115">
        <v>86.19106480663959</v>
      </c>
      <c r="I16" s="70">
        <v>86.76197631253314</v>
      </c>
      <c r="J16" s="71">
        <v>83.91946544751187</v>
      </c>
      <c r="K16" s="14"/>
    </row>
    <row r="17" spans="1:11" ht="13.5" customHeight="1">
      <c r="A17" s="17" t="s">
        <v>17</v>
      </c>
      <c r="B17" s="65">
        <v>1751</v>
      </c>
      <c r="C17" s="66">
        <v>975</v>
      </c>
      <c r="D17" s="107">
        <v>55.68246716162193</v>
      </c>
      <c r="E17" s="66">
        <v>1551</v>
      </c>
      <c r="F17" s="66">
        <v>874</v>
      </c>
      <c r="G17" s="108">
        <v>56.35074145712443</v>
      </c>
      <c r="H17" s="109">
        <v>88.57795545402627</v>
      </c>
      <c r="I17" s="11">
        <v>89.64102564102564</v>
      </c>
      <c r="J17" s="59">
        <v>87.24226804123711</v>
      </c>
      <c r="K17" s="14"/>
    </row>
    <row r="18" spans="1:11" ht="13.5" customHeight="1">
      <c r="A18" s="17" t="s">
        <v>18</v>
      </c>
      <c r="B18" s="58">
        <v>15755</v>
      </c>
      <c r="C18" s="16">
        <v>2066</v>
      </c>
      <c r="D18" s="107">
        <v>13.113297365915583</v>
      </c>
      <c r="E18" s="16">
        <v>13898</v>
      </c>
      <c r="F18" s="16">
        <v>1824</v>
      </c>
      <c r="G18" s="108">
        <v>13.124190531011656</v>
      </c>
      <c r="H18" s="109">
        <v>88.21326562995876</v>
      </c>
      <c r="I18" s="11">
        <v>88.2865440464666</v>
      </c>
      <c r="J18" s="59">
        <v>88.2022061509241</v>
      </c>
      <c r="K18" s="14"/>
    </row>
    <row r="19" spans="1:11" ht="13.5" customHeight="1">
      <c r="A19" s="17" t="s">
        <v>19</v>
      </c>
      <c r="B19" s="58">
        <v>34372</v>
      </c>
      <c r="C19" s="16">
        <v>13490</v>
      </c>
      <c r="D19" s="107">
        <v>39.247061561736295</v>
      </c>
      <c r="E19" s="16">
        <v>32445</v>
      </c>
      <c r="F19" s="16">
        <v>12927</v>
      </c>
      <c r="G19" s="108">
        <v>39.84281091077207</v>
      </c>
      <c r="H19" s="109">
        <v>94.39369254043989</v>
      </c>
      <c r="I19" s="11">
        <v>95.82653817642698</v>
      </c>
      <c r="J19" s="59">
        <v>93.4680586150752</v>
      </c>
      <c r="K19" s="14"/>
    </row>
    <row r="20" spans="1:11" ht="13.5" customHeight="1">
      <c r="A20" s="17" t="s">
        <v>20</v>
      </c>
      <c r="B20" s="58">
        <v>56330</v>
      </c>
      <c r="C20" s="16">
        <v>26271</v>
      </c>
      <c r="D20" s="107">
        <v>46.6376708680987</v>
      </c>
      <c r="E20" s="16">
        <v>51064</v>
      </c>
      <c r="F20" s="16">
        <v>24405</v>
      </c>
      <c r="G20" s="108">
        <v>47.792965690114364</v>
      </c>
      <c r="H20" s="109">
        <v>90.65151784129239</v>
      </c>
      <c r="I20" s="11">
        <v>92.89711088272239</v>
      </c>
      <c r="J20" s="59">
        <v>88.68891180678</v>
      </c>
      <c r="K20" s="14"/>
    </row>
    <row r="21" spans="1:11" ht="13.5" customHeight="1">
      <c r="A21" s="17" t="s">
        <v>69</v>
      </c>
      <c r="B21" s="58">
        <v>57478</v>
      </c>
      <c r="C21" s="16">
        <v>33314</v>
      </c>
      <c r="D21" s="107">
        <v>57.95956713873134</v>
      </c>
      <c r="E21" s="16">
        <v>49573</v>
      </c>
      <c r="F21" s="16">
        <v>29766</v>
      </c>
      <c r="G21" s="108">
        <v>60.04478244205516</v>
      </c>
      <c r="H21" s="109">
        <v>86.24691186192979</v>
      </c>
      <c r="I21" s="11">
        <v>89.34982289728042</v>
      </c>
      <c r="J21" s="59">
        <v>81.9690448601225</v>
      </c>
      <c r="K21" s="14"/>
    </row>
    <row r="22" spans="1:11" ht="13.5" customHeight="1">
      <c r="A22" s="111" t="s">
        <v>21</v>
      </c>
      <c r="B22" s="112">
        <f>SUM(B17:B21)</f>
        <v>165686</v>
      </c>
      <c r="C22" s="113">
        <f>SUM(C17:C21)</f>
        <v>76116</v>
      </c>
      <c r="D22" s="64">
        <v>45.9399104329877</v>
      </c>
      <c r="E22" s="113">
        <f>SUM(E17:E21)</f>
        <v>148531</v>
      </c>
      <c r="F22" s="113">
        <f>SUM(F17:F21)</f>
        <v>69796</v>
      </c>
      <c r="G22" s="63">
        <v>46.99086386006962</v>
      </c>
      <c r="H22" s="114">
        <v>89.64607752012843</v>
      </c>
      <c r="I22" s="63">
        <v>91.69688370382049</v>
      </c>
      <c r="J22" s="64">
        <v>87.90331584235793</v>
      </c>
      <c r="K22" s="14"/>
    </row>
    <row r="23" spans="1:11" ht="13.5" customHeight="1">
      <c r="A23" s="120" t="s">
        <v>51</v>
      </c>
      <c r="B23" s="121">
        <v>162421</v>
      </c>
      <c r="C23" s="122">
        <v>74252</v>
      </c>
      <c r="D23" s="123">
        <v>45.7157633557237</v>
      </c>
      <c r="E23" s="122">
        <v>144838</v>
      </c>
      <c r="F23" s="122">
        <v>67701</v>
      </c>
      <c r="G23" s="124">
        <v>46.74256755823748</v>
      </c>
      <c r="H23" s="125">
        <v>89.17442941491555</v>
      </c>
      <c r="I23" s="124">
        <v>91.17734202445725</v>
      </c>
      <c r="J23" s="123">
        <v>87.48766573285394</v>
      </c>
      <c r="K23" s="14"/>
    </row>
    <row r="24" spans="1:11" ht="13.5" customHeight="1">
      <c r="A24" s="96" t="s">
        <v>52</v>
      </c>
      <c r="B24" s="85">
        <f>B9+B15+B22</f>
        <v>322576</v>
      </c>
      <c r="C24" s="86">
        <f>C9+C15+C22</f>
        <v>182634</v>
      </c>
      <c r="D24" s="82">
        <v>56.61735528991617</v>
      </c>
      <c r="E24" s="86">
        <f>E9+E15+E22</f>
        <v>286762</v>
      </c>
      <c r="F24" s="86">
        <f>F9+F15+F22</f>
        <v>164675</v>
      </c>
      <c r="G24" s="81">
        <v>57.425670067861155</v>
      </c>
      <c r="H24" s="119">
        <v>88.89750012400178</v>
      </c>
      <c r="I24" s="81">
        <v>90.1666721420984</v>
      </c>
      <c r="J24" s="82">
        <v>87.24114275914307</v>
      </c>
      <c r="K24" s="14"/>
    </row>
    <row r="25" spans="1:11" ht="13.5" customHeight="1">
      <c r="A25" s="110" t="s">
        <v>53</v>
      </c>
      <c r="B25" s="68">
        <v>318137</v>
      </c>
      <c r="C25" s="69">
        <v>181669</v>
      </c>
      <c r="D25" s="71">
        <v>57.10401493696112</v>
      </c>
      <c r="E25" s="69">
        <v>279698</v>
      </c>
      <c r="F25" s="69">
        <v>161629</v>
      </c>
      <c r="G25" s="70">
        <v>57.786970232178994</v>
      </c>
      <c r="H25" s="115">
        <v>87.91746951784923</v>
      </c>
      <c r="I25" s="70">
        <v>88.9689490226731</v>
      </c>
      <c r="J25" s="71">
        <v>86.51771843948765</v>
      </c>
      <c r="K25" s="14"/>
    </row>
    <row r="26" spans="1:10" ht="13.5" customHeight="1">
      <c r="A26" s="289" t="s">
        <v>66</v>
      </c>
      <c r="B26" s="18"/>
      <c r="C26" s="18"/>
      <c r="D26" s="19"/>
      <c r="E26" s="18"/>
      <c r="F26" s="18"/>
      <c r="G26" s="19"/>
      <c r="H26" s="18"/>
      <c r="I26" s="18"/>
      <c r="J26" s="18"/>
    </row>
    <row r="27" ht="11.25">
      <c r="E27" s="20"/>
    </row>
  </sheetData>
  <mergeCells count="4">
    <mergeCell ref="B4:D4"/>
    <mergeCell ref="E4:G4"/>
    <mergeCell ref="H4:J4"/>
    <mergeCell ref="A4:A5"/>
  </mergeCells>
  <printOptions/>
  <pageMargins left="0.75" right="0.75" top="1" bottom="1" header="0.4921259845" footer="0.4921259845"/>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Feuil2"/>
  <dimension ref="A1:L39"/>
  <sheetViews>
    <sheetView workbookViewId="0" topLeftCell="A1">
      <selection activeCell="G36" sqref="G36"/>
    </sheetView>
  </sheetViews>
  <sheetFormatPr defaultColWidth="11.421875" defaultRowHeight="12.75"/>
  <cols>
    <col min="1" max="1" width="38.7109375" style="10" customWidth="1"/>
    <col min="2" max="3" width="9.7109375" style="18" customWidth="1"/>
    <col min="4" max="4" width="7.7109375" style="18" customWidth="1"/>
    <col min="5" max="6" width="9.7109375" style="18" customWidth="1"/>
    <col min="7" max="7" width="6.8515625" style="18" bestFit="1" customWidth="1"/>
    <col min="8" max="8" width="9.8515625" style="18" bestFit="1" customWidth="1"/>
    <col min="9" max="9" width="7.00390625" style="18" bestFit="1" customWidth="1"/>
    <col min="10" max="10" width="8.8515625" style="18" bestFit="1" customWidth="1"/>
    <col min="11" max="16384" width="11.421875" style="10" customWidth="1"/>
  </cols>
  <sheetData>
    <row r="1" ht="12">
      <c r="A1" s="52" t="s">
        <v>64</v>
      </c>
    </row>
    <row r="2" ht="11.25">
      <c r="A2" s="22" t="s">
        <v>73</v>
      </c>
    </row>
    <row r="3" ht="11.25">
      <c r="A3" s="22"/>
    </row>
    <row r="4" spans="1:11" ht="15.75" customHeight="1">
      <c r="A4" s="265" t="s">
        <v>70</v>
      </c>
      <c r="B4" s="257" t="s">
        <v>0</v>
      </c>
      <c r="C4" s="258"/>
      <c r="D4" s="258"/>
      <c r="E4" s="257" t="s">
        <v>1</v>
      </c>
      <c r="F4" s="258"/>
      <c r="G4" s="259"/>
      <c r="H4" s="261" t="s">
        <v>72</v>
      </c>
      <c r="I4" s="261"/>
      <c r="J4" s="262"/>
      <c r="K4" s="9"/>
    </row>
    <row r="5" spans="1:11" ht="15.75" customHeight="1">
      <c r="A5" s="266"/>
      <c r="B5" s="126" t="s">
        <v>2</v>
      </c>
      <c r="C5" s="126" t="s">
        <v>3</v>
      </c>
      <c r="D5" s="157" t="s">
        <v>71</v>
      </c>
      <c r="E5" s="126" t="s">
        <v>2</v>
      </c>
      <c r="F5" s="126" t="s">
        <v>3</v>
      </c>
      <c r="G5" s="128" t="s">
        <v>4</v>
      </c>
      <c r="H5" s="129" t="s">
        <v>2</v>
      </c>
      <c r="I5" s="128" t="s">
        <v>6</v>
      </c>
      <c r="J5" s="128" t="s">
        <v>7</v>
      </c>
      <c r="K5" s="9"/>
    </row>
    <row r="6" spans="1:11" ht="11.25">
      <c r="A6" s="23" t="s">
        <v>54</v>
      </c>
      <c r="B6" s="58">
        <v>11412</v>
      </c>
      <c r="C6" s="16">
        <v>748</v>
      </c>
      <c r="D6" s="11">
        <v>6.5545040308447255</v>
      </c>
      <c r="E6" s="58">
        <v>8891</v>
      </c>
      <c r="F6" s="16">
        <v>625</v>
      </c>
      <c r="G6" s="59">
        <v>7.029580474637273</v>
      </c>
      <c r="H6" s="11">
        <v>77.90921836663162</v>
      </c>
      <c r="I6" s="11">
        <v>83.55614973262033</v>
      </c>
      <c r="J6" s="59">
        <v>77.51312828207053</v>
      </c>
      <c r="K6" s="12"/>
    </row>
    <row r="7" spans="1:11" ht="11.25">
      <c r="A7" s="23" t="s">
        <v>77</v>
      </c>
      <c r="B7" s="58">
        <v>3561</v>
      </c>
      <c r="C7" s="16">
        <v>348</v>
      </c>
      <c r="D7" s="11">
        <v>9.772535804549284</v>
      </c>
      <c r="E7" s="58">
        <v>2762</v>
      </c>
      <c r="F7" s="16">
        <v>253</v>
      </c>
      <c r="G7" s="59">
        <v>9.160028964518464</v>
      </c>
      <c r="H7" s="11">
        <v>77.56248244875034</v>
      </c>
      <c r="I7" s="11">
        <v>72.70114942528735</v>
      </c>
      <c r="J7" s="59">
        <v>78.08901338313103</v>
      </c>
      <c r="K7" s="12"/>
    </row>
    <row r="8" spans="1:11" ht="11.25">
      <c r="A8" s="23" t="s">
        <v>78</v>
      </c>
      <c r="B8" s="58">
        <v>388</v>
      </c>
      <c r="C8" s="16">
        <v>60</v>
      </c>
      <c r="D8" s="11">
        <v>15.463917525773196</v>
      </c>
      <c r="E8" s="58">
        <v>336</v>
      </c>
      <c r="F8" s="16">
        <v>53</v>
      </c>
      <c r="G8" s="59">
        <v>15.773809523809524</v>
      </c>
      <c r="H8" s="11">
        <v>86.5979381443299</v>
      </c>
      <c r="I8" s="11">
        <v>88.33333333333333</v>
      </c>
      <c r="J8" s="59">
        <v>86.28048780487805</v>
      </c>
      <c r="K8" s="12"/>
    </row>
    <row r="9" spans="1:11" ht="11.25">
      <c r="A9" s="23" t="s">
        <v>79</v>
      </c>
      <c r="B9" s="58">
        <v>7933</v>
      </c>
      <c r="C9" s="16">
        <v>391</v>
      </c>
      <c r="D9" s="11">
        <v>4.928778520105887</v>
      </c>
      <c r="E9" s="58">
        <v>6307</v>
      </c>
      <c r="F9" s="16">
        <v>327</v>
      </c>
      <c r="G9" s="59">
        <v>5.1847153955922</v>
      </c>
      <c r="H9" s="11">
        <v>79.50334047649062</v>
      </c>
      <c r="I9" s="11">
        <v>83.63171355498721</v>
      </c>
      <c r="J9" s="59">
        <v>79.28931317952798</v>
      </c>
      <c r="K9" s="12"/>
    </row>
    <row r="10" spans="1:11" ht="11.25">
      <c r="A10" s="23" t="s">
        <v>80</v>
      </c>
      <c r="B10" s="58">
        <v>11782</v>
      </c>
      <c r="C10" s="16">
        <v>412</v>
      </c>
      <c r="D10" s="11">
        <v>3.4968596163639445</v>
      </c>
      <c r="E10" s="58">
        <v>9132</v>
      </c>
      <c r="F10" s="16">
        <v>325</v>
      </c>
      <c r="G10" s="59">
        <v>3.558913710030662</v>
      </c>
      <c r="H10" s="11">
        <v>77.50806314717366</v>
      </c>
      <c r="I10" s="11">
        <v>78.88349514563106</v>
      </c>
      <c r="J10" s="59">
        <v>77.45822339489887</v>
      </c>
      <c r="K10" s="12"/>
    </row>
    <row r="11" spans="1:11" ht="11.25">
      <c r="A11" s="23" t="s">
        <v>81</v>
      </c>
      <c r="B11" s="58">
        <v>748</v>
      </c>
      <c r="C11" s="16">
        <v>21</v>
      </c>
      <c r="D11" s="11">
        <v>2.807486631016043</v>
      </c>
      <c r="E11" s="58">
        <v>602</v>
      </c>
      <c r="F11" s="16">
        <v>15</v>
      </c>
      <c r="G11" s="59">
        <v>2.4916943521594686</v>
      </c>
      <c r="H11" s="11">
        <v>80.4812834224599</v>
      </c>
      <c r="I11" s="11">
        <v>71.42857142857143</v>
      </c>
      <c r="J11" s="59">
        <v>80.74277854195323</v>
      </c>
      <c r="K11" s="12"/>
    </row>
    <row r="12" spans="1:11" ht="11.25">
      <c r="A12" s="23" t="s">
        <v>82</v>
      </c>
      <c r="B12" s="58">
        <v>267</v>
      </c>
      <c r="C12" s="16">
        <v>120</v>
      </c>
      <c r="D12" s="11">
        <v>44.9438202247191</v>
      </c>
      <c r="E12" s="58">
        <v>208</v>
      </c>
      <c r="F12" s="16">
        <v>88</v>
      </c>
      <c r="G12" s="59">
        <v>42.30769230769231</v>
      </c>
      <c r="H12" s="11">
        <v>77.90262172284645</v>
      </c>
      <c r="I12" s="11">
        <v>73.33333333333333</v>
      </c>
      <c r="J12" s="59">
        <v>81.63265306122449</v>
      </c>
      <c r="K12" s="12"/>
    </row>
    <row r="13" spans="1:11" ht="11.25">
      <c r="A13" s="23" t="s">
        <v>83</v>
      </c>
      <c r="B13" s="58">
        <v>2314</v>
      </c>
      <c r="C13" s="16">
        <v>1632</v>
      </c>
      <c r="D13" s="11">
        <v>70.52722558340537</v>
      </c>
      <c r="E13" s="58">
        <v>2043</v>
      </c>
      <c r="F13" s="16">
        <v>1473</v>
      </c>
      <c r="G13" s="59">
        <v>72.09985315712188</v>
      </c>
      <c r="H13" s="11">
        <v>88.28867761452031</v>
      </c>
      <c r="I13" s="11">
        <v>90.25735294117648</v>
      </c>
      <c r="J13" s="59">
        <v>83.57771260997067</v>
      </c>
      <c r="K13" s="12"/>
    </row>
    <row r="14" spans="1:11" ht="11.25">
      <c r="A14" s="67" t="s">
        <v>74</v>
      </c>
      <c r="B14" s="61">
        <v>38405</v>
      </c>
      <c r="C14" s="62">
        <v>3732</v>
      </c>
      <c r="D14" s="63">
        <v>9.717484702512694</v>
      </c>
      <c r="E14" s="61">
        <v>30281</v>
      </c>
      <c r="F14" s="62">
        <v>3159</v>
      </c>
      <c r="G14" s="64">
        <v>10.432284270664773</v>
      </c>
      <c r="H14" s="63">
        <v>78.84650436141128</v>
      </c>
      <c r="I14" s="63">
        <v>84.64630225080386</v>
      </c>
      <c r="J14" s="64">
        <v>78.2222478585643</v>
      </c>
      <c r="K14" s="12"/>
    </row>
    <row r="15" spans="1:11" ht="11.25">
      <c r="A15" s="72" t="s">
        <v>55</v>
      </c>
      <c r="B15" s="73">
        <v>39389</v>
      </c>
      <c r="C15" s="74">
        <v>3801</v>
      </c>
      <c r="D15" s="75">
        <v>9.649902256975297</v>
      </c>
      <c r="E15" s="73">
        <v>30790</v>
      </c>
      <c r="F15" s="74">
        <v>3223</v>
      </c>
      <c r="G15" s="76">
        <v>10.467684313088665</v>
      </c>
      <c r="H15" s="75">
        <v>78.16903196323847</v>
      </c>
      <c r="I15" s="75">
        <v>84.7934754012102</v>
      </c>
      <c r="J15" s="76">
        <v>77.46150387771159</v>
      </c>
      <c r="K15" s="12"/>
    </row>
    <row r="16" spans="1:11" ht="11.25">
      <c r="A16" s="77" t="s">
        <v>84</v>
      </c>
      <c r="B16" s="58">
        <v>4967</v>
      </c>
      <c r="C16" s="16">
        <v>3199</v>
      </c>
      <c r="D16" s="11">
        <v>64.40507348500101</v>
      </c>
      <c r="E16" s="58">
        <v>4375</v>
      </c>
      <c r="F16" s="16">
        <v>2829</v>
      </c>
      <c r="G16" s="59">
        <v>64.66285714285715</v>
      </c>
      <c r="H16" s="11">
        <v>88.081336823032</v>
      </c>
      <c r="I16" s="11">
        <v>88.43388558924664</v>
      </c>
      <c r="J16" s="59">
        <v>87.44343891402715</v>
      </c>
      <c r="K16" s="12"/>
    </row>
    <row r="17" spans="1:11" ht="11.25">
      <c r="A17" s="77" t="s">
        <v>85</v>
      </c>
      <c r="B17" s="58">
        <v>1912</v>
      </c>
      <c r="C17" s="16">
        <v>879</v>
      </c>
      <c r="D17" s="11">
        <v>45.97280334728033</v>
      </c>
      <c r="E17" s="58">
        <v>1622</v>
      </c>
      <c r="F17" s="16">
        <v>750</v>
      </c>
      <c r="G17" s="59">
        <v>46.239210850801484</v>
      </c>
      <c r="H17" s="11">
        <v>84.8326359832636</v>
      </c>
      <c r="I17" s="11">
        <v>85.32423208191126</v>
      </c>
      <c r="J17" s="59">
        <v>84.41432720232332</v>
      </c>
      <c r="K17" s="12"/>
    </row>
    <row r="18" spans="1:11" ht="11.25">
      <c r="A18" s="77" t="s">
        <v>86</v>
      </c>
      <c r="B18" s="58">
        <v>1165</v>
      </c>
      <c r="C18" s="16">
        <v>358</v>
      </c>
      <c r="D18" s="11">
        <v>30.72961373390558</v>
      </c>
      <c r="E18" s="58">
        <v>979</v>
      </c>
      <c r="F18" s="16">
        <v>305</v>
      </c>
      <c r="G18" s="59">
        <v>31.15423901940756</v>
      </c>
      <c r="H18" s="11">
        <v>84.0343347639485</v>
      </c>
      <c r="I18" s="11">
        <v>85.19553072625699</v>
      </c>
      <c r="J18" s="59">
        <v>83.51920693928129</v>
      </c>
      <c r="K18" s="12"/>
    </row>
    <row r="19" spans="1:11" s="21" customFormat="1" ht="11.25">
      <c r="A19" s="78" t="s">
        <v>75</v>
      </c>
      <c r="B19" s="79">
        <v>8044</v>
      </c>
      <c r="C19" s="80">
        <v>4436</v>
      </c>
      <c r="D19" s="81">
        <v>55.14669318746892</v>
      </c>
      <c r="E19" s="79">
        <v>6976</v>
      </c>
      <c r="F19" s="80">
        <v>3884</v>
      </c>
      <c r="G19" s="82">
        <v>55.67660550458715</v>
      </c>
      <c r="H19" s="81">
        <v>86.72302337145699</v>
      </c>
      <c r="I19" s="81">
        <v>87.55635707844905</v>
      </c>
      <c r="J19" s="82">
        <v>85.69844789356983</v>
      </c>
      <c r="K19" s="24"/>
    </row>
    <row r="20" spans="1:11" s="26" customFormat="1" ht="11.25">
      <c r="A20" s="60" t="s">
        <v>56</v>
      </c>
      <c r="B20" s="68">
        <v>7921</v>
      </c>
      <c r="C20" s="69">
        <v>4422</v>
      </c>
      <c r="D20" s="70">
        <v>55.8262845600303</v>
      </c>
      <c r="E20" s="68">
        <v>6796</v>
      </c>
      <c r="F20" s="69">
        <v>3846</v>
      </c>
      <c r="G20" s="71">
        <v>56.592113007651555</v>
      </c>
      <c r="H20" s="70">
        <v>85.79724782224467</v>
      </c>
      <c r="I20" s="70">
        <v>86.97421981004071</v>
      </c>
      <c r="J20" s="71">
        <v>84.30980280080023</v>
      </c>
      <c r="K20" s="25"/>
    </row>
    <row r="21" spans="1:11" ht="11.25">
      <c r="A21" s="27" t="s">
        <v>88</v>
      </c>
      <c r="B21" s="58">
        <v>21548</v>
      </c>
      <c r="C21" s="16">
        <v>16743</v>
      </c>
      <c r="D21" s="11">
        <v>77.70094672359383</v>
      </c>
      <c r="E21" s="58">
        <v>17571</v>
      </c>
      <c r="F21" s="16">
        <v>13850</v>
      </c>
      <c r="G21" s="59">
        <v>78.82306072505834</v>
      </c>
      <c r="H21" s="11">
        <v>81.54353072210878</v>
      </c>
      <c r="I21" s="11">
        <v>82.72113719166218</v>
      </c>
      <c r="J21" s="59">
        <v>77.44016649323622</v>
      </c>
      <c r="K21" s="12"/>
    </row>
    <row r="22" spans="1:11" ht="11.25">
      <c r="A22" s="27" t="s">
        <v>89</v>
      </c>
      <c r="B22" s="58">
        <v>23981</v>
      </c>
      <c r="C22" s="16">
        <v>11620</v>
      </c>
      <c r="D22" s="11">
        <v>48.4550268962929</v>
      </c>
      <c r="E22" s="58">
        <v>19165</v>
      </c>
      <c r="F22" s="16">
        <v>9440</v>
      </c>
      <c r="G22" s="59">
        <v>49.25645708322463</v>
      </c>
      <c r="H22" s="11">
        <v>79.91743463575331</v>
      </c>
      <c r="I22" s="11">
        <v>81.23924268502581</v>
      </c>
      <c r="J22" s="59">
        <v>78.674864493164</v>
      </c>
      <c r="K22" s="12"/>
    </row>
    <row r="23" spans="1:11" ht="11.25">
      <c r="A23" s="27" t="s">
        <v>90</v>
      </c>
      <c r="B23" s="58">
        <v>3480</v>
      </c>
      <c r="C23" s="16">
        <v>864</v>
      </c>
      <c r="D23" s="11">
        <v>24.82758620689655</v>
      </c>
      <c r="E23" s="58">
        <v>2869</v>
      </c>
      <c r="F23" s="16">
        <v>680</v>
      </c>
      <c r="G23" s="59">
        <v>23.701638201463926</v>
      </c>
      <c r="H23" s="11">
        <v>82.44252873563218</v>
      </c>
      <c r="I23" s="11">
        <v>78.70370370370371</v>
      </c>
      <c r="J23" s="59">
        <v>83.67737003058105</v>
      </c>
      <c r="K23" s="12"/>
    </row>
    <row r="24" spans="1:11" ht="11.25">
      <c r="A24" s="27" t="s">
        <v>91</v>
      </c>
      <c r="B24" s="58">
        <v>34511</v>
      </c>
      <c r="C24" s="16">
        <v>18484</v>
      </c>
      <c r="D24" s="11">
        <v>53.55973457738112</v>
      </c>
      <c r="E24" s="58">
        <v>28313</v>
      </c>
      <c r="F24" s="16">
        <v>15480</v>
      </c>
      <c r="G24" s="59">
        <v>54.67453113410801</v>
      </c>
      <c r="H24" s="11">
        <v>82.04050882327374</v>
      </c>
      <c r="I24" s="11">
        <v>83.74810647046094</v>
      </c>
      <c r="J24" s="59">
        <v>80.0711299681787</v>
      </c>
      <c r="K24" s="12"/>
    </row>
    <row r="25" spans="1:11" ht="11.25">
      <c r="A25" s="67" t="s">
        <v>76</v>
      </c>
      <c r="B25" s="61">
        <v>83520</v>
      </c>
      <c r="C25" s="62">
        <v>47711</v>
      </c>
      <c r="D25" s="63">
        <v>57.12523946360153</v>
      </c>
      <c r="E25" s="61">
        <v>67918</v>
      </c>
      <c r="F25" s="62">
        <v>39450</v>
      </c>
      <c r="G25" s="64">
        <v>58.08474925645631</v>
      </c>
      <c r="H25" s="63">
        <v>81.31944444444444</v>
      </c>
      <c r="I25" s="63">
        <v>82.685334618851</v>
      </c>
      <c r="J25" s="64">
        <v>79.49956714792371</v>
      </c>
      <c r="K25" s="12"/>
    </row>
    <row r="26" spans="1:11" s="26" customFormat="1" ht="11.25">
      <c r="A26" s="72" t="s">
        <v>57</v>
      </c>
      <c r="B26" s="73">
        <v>86494</v>
      </c>
      <c r="C26" s="74">
        <v>50089</v>
      </c>
      <c r="D26" s="75">
        <v>57.91037528614702</v>
      </c>
      <c r="E26" s="73">
        <v>69399</v>
      </c>
      <c r="F26" s="74">
        <v>40956</v>
      </c>
      <c r="G26" s="76">
        <v>59.01525958587299</v>
      </c>
      <c r="H26" s="75">
        <v>80.23562328022753</v>
      </c>
      <c r="I26" s="75">
        <v>81.76645570883827</v>
      </c>
      <c r="J26" s="76">
        <v>78.12937783271529</v>
      </c>
      <c r="K26" s="25"/>
    </row>
    <row r="27" spans="1:11" ht="11.25">
      <c r="A27" s="83" t="s">
        <v>92</v>
      </c>
      <c r="B27" s="65">
        <v>330</v>
      </c>
      <c r="C27" s="66">
        <v>174</v>
      </c>
      <c r="D27" s="11">
        <v>52.72727272727272</v>
      </c>
      <c r="E27" s="65">
        <v>304</v>
      </c>
      <c r="F27" s="66">
        <v>164</v>
      </c>
      <c r="G27" s="59">
        <v>53.94736842105263</v>
      </c>
      <c r="H27" s="11">
        <v>92.12121212121212</v>
      </c>
      <c r="I27" s="11">
        <v>94.25287356321839</v>
      </c>
      <c r="J27" s="59">
        <v>89.74358974358975</v>
      </c>
      <c r="K27" s="12"/>
    </row>
    <row r="28" spans="1:11" ht="11.25">
      <c r="A28" s="77" t="s">
        <v>87</v>
      </c>
      <c r="B28" s="58">
        <v>2866</v>
      </c>
      <c r="C28" s="16">
        <v>1351</v>
      </c>
      <c r="D28" s="11">
        <v>47.13886950453594</v>
      </c>
      <c r="E28" s="58">
        <v>2533</v>
      </c>
      <c r="F28" s="16">
        <v>1218</v>
      </c>
      <c r="G28" s="59">
        <v>48.08527437820766</v>
      </c>
      <c r="H28" s="11">
        <v>88.38101884159106</v>
      </c>
      <c r="I28" s="11">
        <v>90.15544041450777</v>
      </c>
      <c r="J28" s="59">
        <v>86.79867986798679</v>
      </c>
      <c r="K28" s="12"/>
    </row>
    <row r="29" spans="1:11" ht="11.25">
      <c r="A29" s="77" t="s">
        <v>58</v>
      </c>
      <c r="B29" s="58">
        <v>25030</v>
      </c>
      <c r="C29" s="16">
        <v>23494</v>
      </c>
      <c r="D29" s="11">
        <v>93.86336396324411</v>
      </c>
      <c r="E29" s="58">
        <v>18542</v>
      </c>
      <c r="F29" s="16">
        <v>17468</v>
      </c>
      <c r="G29" s="59">
        <v>94.20774457987272</v>
      </c>
      <c r="H29" s="11">
        <v>74.07910507391131</v>
      </c>
      <c r="I29" s="11">
        <v>74.35089810164297</v>
      </c>
      <c r="J29" s="59">
        <v>69.921875</v>
      </c>
      <c r="K29" s="12"/>
    </row>
    <row r="30" spans="1:11" ht="11.25">
      <c r="A30" s="84" t="s">
        <v>22</v>
      </c>
      <c r="B30" s="58">
        <v>6699</v>
      </c>
      <c r="C30" s="16">
        <v>2766</v>
      </c>
      <c r="D30" s="11">
        <v>41.2897447380206</v>
      </c>
      <c r="E30" s="58">
        <v>5048</v>
      </c>
      <c r="F30" s="16">
        <v>2022</v>
      </c>
      <c r="G30" s="59">
        <v>40.055467511885894</v>
      </c>
      <c r="H30" s="11">
        <v>75.35453052694432</v>
      </c>
      <c r="I30" s="11">
        <v>73.10195227765726</v>
      </c>
      <c r="J30" s="59">
        <v>76.93872362064582</v>
      </c>
      <c r="K30" s="12"/>
    </row>
    <row r="31" spans="1:12" ht="11.25">
      <c r="A31" s="78" t="s">
        <v>59</v>
      </c>
      <c r="B31" s="85">
        <v>164894</v>
      </c>
      <c r="C31" s="86">
        <v>83664</v>
      </c>
      <c r="D31" s="81">
        <v>50.738049898722814</v>
      </c>
      <c r="E31" s="85">
        <v>131602</v>
      </c>
      <c r="F31" s="86">
        <v>67365</v>
      </c>
      <c r="G31" s="82">
        <v>51.18843178675097</v>
      </c>
      <c r="H31" s="81">
        <v>79.81005979599016</v>
      </c>
      <c r="I31" s="81">
        <v>80.5185025817556</v>
      </c>
      <c r="J31" s="82">
        <v>79.0803890188354</v>
      </c>
      <c r="K31" s="24"/>
      <c r="L31" s="28"/>
    </row>
    <row r="32" spans="1:11" s="26" customFormat="1" ht="11.25">
      <c r="A32" s="60" t="s">
        <v>60</v>
      </c>
      <c r="B32" s="68">
        <v>169159</v>
      </c>
      <c r="C32" s="69">
        <v>86790</v>
      </c>
      <c r="D32" s="70">
        <v>51.30675872995229</v>
      </c>
      <c r="E32" s="68">
        <v>135886</v>
      </c>
      <c r="F32" s="69">
        <v>71486</v>
      </c>
      <c r="G32" s="71">
        <v>52.607332617046644</v>
      </c>
      <c r="H32" s="70">
        <v>80.33034009423086</v>
      </c>
      <c r="I32" s="70">
        <v>82.3666321004724</v>
      </c>
      <c r="J32" s="71">
        <v>78.18475397297527</v>
      </c>
      <c r="K32" s="29"/>
    </row>
    <row r="33" ht="11.25">
      <c r="A33" s="290" t="s">
        <v>66</v>
      </c>
    </row>
    <row r="39" ht="11.25">
      <c r="A39" s="30"/>
    </row>
  </sheetData>
  <mergeCells count="4">
    <mergeCell ref="B4:D4"/>
    <mergeCell ref="E4:G4"/>
    <mergeCell ref="H4:J4"/>
    <mergeCell ref="A4:A5"/>
  </mergeCells>
  <printOptions/>
  <pageMargins left="0.75" right="0.75" top="1" bottom="1" header="0.4921259845" footer="0.4921259845"/>
  <pageSetup horizontalDpi="600" verticalDpi="600" orientation="landscape" paperSize="9" scale="95" r:id="rId1"/>
</worksheet>
</file>

<file path=xl/worksheets/sheet6.xml><?xml version="1.0" encoding="utf-8"?>
<worksheet xmlns="http://schemas.openxmlformats.org/spreadsheetml/2006/main" xmlns:r="http://schemas.openxmlformats.org/officeDocument/2006/relationships">
  <dimension ref="A1:J110"/>
  <sheetViews>
    <sheetView workbookViewId="0" topLeftCell="A70">
      <selection activeCell="A101" sqref="A101"/>
    </sheetView>
  </sheetViews>
  <sheetFormatPr defaultColWidth="11.421875" defaultRowHeight="12.75"/>
  <cols>
    <col min="1" max="1" width="48.7109375" style="0" customWidth="1"/>
    <col min="2" max="2" width="9.7109375" style="0" customWidth="1"/>
    <col min="3" max="4" width="8.7109375" style="0" customWidth="1"/>
    <col min="5" max="5" width="9.7109375" style="0" customWidth="1"/>
    <col min="6" max="7" width="8.7109375" style="0" customWidth="1"/>
    <col min="8" max="8" width="9.7109375" style="0" customWidth="1"/>
    <col min="9" max="10" width="8.7109375" style="0" customWidth="1"/>
  </cols>
  <sheetData>
    <row r="1" spans="1:10" ht="12.75">
      <c r="A1" s="56" t="s">
        <v>132</v>
      </c>
      <c r="B1" s="50"/>
      <c r="C1" s="50"/>
      <c r="D1" s="10"/>
      <c r="E1" s="50"/>
      <c r="F1" s="50"/>
      <c r="G1" s="10"/>
      <c r="H1" s="10"/>
      <c r="I1" s="10"/>
      <c r="J1" s="10"/>
    </row>
    <row r="2" spans="1:10" ht="12.75">
      <c r="A2" s="10" t="s">
        <v>73</v>
      </c>
      <c r="B2" s="50"/>
      <c r="C2" s="50"/>
      <c r="D2" s="10"/>
      <c r="E2" s="50"/>
      <c r="F2" s="50"/>
      <c r="G2" s="10"/>
      <c r="H2" s="10"/>
      <c r="I2" s="10"/>
      <c r="J2" s="10"/>
    </row>
    <row r="3" spans="1:10" ht="15.75" customHeight="1">
      <c r="A3" s="274" t="s">
        <v>93</v>
      </c>
      <c r="B3" s="267" t="s">
        <v>0</v>
      </c>
      <c r="C3" s="268"/>
      <c r="D3" s="268"/>
      <c r="E3" s="269" t="s">
        <v>1</v>
      </c>
      <c r="F3" s="270"/>
      <c r="G3" s="271"/>
      <c r="H3" s="272" t="s">
        <v>72</v>
      </c>
      <c r="I3" s="272"/>
      <c r="J3" s="273"/>
    </row>
    <row r="4" spans="1:10" ht="15.75" customHeight="1">
      <c r="A4" s="275"/>
      <c r="B4" s="250" t="s">
        <v>2</v>
      </c>
      <c r="C4" s="250" t="s">
        <v>3</v>
      </c>
      <c r="D4" s="251" t="s">
        <v>71</v>
      </c>
      <c r="E4" s="250" t="s">
        <v>2</v>
      </c>
      <c r="F4" s="250" t="s">
        <v>3</v>
      </c>
      <c r="G4" s="251" t="s">
        <v>71</v>
      </c>
      <c r="H4" s="251" t="s">
        <v>2</v>
      </c>
      <c r="I4" s="251" t="s">
        <v>6</v>
      </c>
      <c r="J4" s="251" t="s">
        <v>7</v>
      </c>
    </row>
    <row r="5" spans="1:10" ht="12.75">
      <c r="A5" s="51" t="s">
        <v>133</v>
      </c>
      <c r="B5" s="178">
        <v>85</v>
      </c>
      <c r="C5" s="179">
        <v>8</v>
      </c>
      <c r="D5" s="180">
        <v>9.411764705882353</v>
      </c>
      <c r="E5" s="179">
        <v>81</v>
      </c>
      <c r="F5" s="179">
        <v>7</v>
      </c>
      <c r="G5" s="181">
        <v>8.641975308641975</v>
      </c>
      <c r="H5" s="182">
        <v>95.29411764705881</v>
      </c>
      <c r="I5" s="181">
        <v>87.5</v>
      </c>
      <c r="J5" s="183">
        <v>96.1038961038961</v>
      </c>
    </row>
    <row r="6" spans="1:10" ht="12.75">
      <c r="A6" s="51" t="s">
        <v>134</v>
      </c>
      <c r="B6" s="178">
        <v>466</v>
      </c>
      <c r="C6" s="179">
        <v>20</v>
      </c>
      <c r="D6" s="180">
        <v>4.291845493562231</v>
      </c>
      <c r="E6" s="179">
        <v>453</v>
      </c>
      <c r="F6" s="179">
        <v>20</v>
      </c>
      <c r="G6" s="181">
        <v>4.415011037527594</v>
      </c>
      <c r="H6" s="182">
        <v>97.21030042918454</v>
      </c>
      <c r="I6" s="181">
        <v>100</v>
      </c>
      <c r="J6" s="183">
        <v>97.08520179372198</v>
      </c>
    </row>
    <row r="7" spans="1:10" ht="12.75">
      <c r="A7" s="51" t="s">
        <v>135</v>
      </c>
      <c r="B7" s="178">
        <v>295</v>
      </c>
      <c r="C7" s="179">
        <v>65</v>
      </c>
      <c r="D7" s="180">
        <v>22.033898305084744</v>
      </c>
      <c r="E7" s="179">
        <v>261</v>
      </c>
      <c r="F7" s="179">
        <v>64</v>
      </c>
      <c r="G7" s="184">
        <v>24.521072796934863</v>
      </c>
      <c r="H7" s="182">
        <v>88.47457627118645</v>
      </c>
      <c r="I7" s="181">
        <v>98.46153846153847</v>
      </c>
      <c r="J7" s="183">
        <v>85.65217391304348</v>
      </c>
    </row>
    <row r="8" spans="1:10" ht="12.75">
      <c r="A8" s="51" t="s">
        <v>136</v>
      </c>
      <c r="B8" s="178">
        <v>48</v>
      </c>
      <c r="C8" s="179">
        <v>11</v>
      </c>
      <c r="D8" s="180">
        <v>22.916666666666664</v>
      </c>
      <c r="E8" s="179">
        <v>41</v>
      </c>
      <c r="F8" s="179">
        <v>10</v>
      </c>
      <c r="G8" s="184">
        <v>24.390243902439025</v>
      </c>
      <c r="H8" s="182">
        <v>85.41666666666666</v>
      </c>
      <c r="I8" s="181">
        <v>90.9090909090909</v>
      </c>
      <c r="J8" s="183">
        <v>83.78378378378379</v>
      </c>
    </row>
    <row r="9" spans="1:10" ht="12.75">
      <c r="A9" s="51" t="s">
        <v>137</v>
      </c>
      <c r="B9" s="178">
        <v>239</v>
      </c>
      <c r="C9" s="179">
        <v>213</v>
      </c>
      <c r="D9" s="180">
        <v>89.1213389121339</v>
      </c>
      <c r="E9" s="179">
        <v>210</v>
      </c>
      <c r="F9" s="179">
        <v>193</v>
      </c>
      <c r="G9" s="181">
        <v>91.9047619047619</v>
      </c>
      <c r="H9" s="182">
        <v>87.86610878661088</v>
      </c>
      <c r="I9" s="181">
        <v>90.61032863849765</v>
      </c>
      <c r="J9" s="183">
        <v>65.38461538461539</v>
      </c>
    </row>
    <row r="10" spans="1:10" ht="12.75">
      <c r="A10" s="51" t="s">
        <v>138</v>
      </c>
      <c r="B10" s="178">
        <v>1207</v>
      </c>
      <c r="C10" s="179">
        <v>1151</v>
      </c>
      <c r="D10" s="180">
        <v>95.36039768019884</v>
      </c>
      <c r="E10" s="179">
        <v>1100</v>
      </c>
      <c r="F10" s="179">
        <v>1050</v>
      </c>
      <c r="G10" s="181">
        <v>95.45454545454545</v>
      </c>
      <c r="H10" s="182">
        <v>91.13504556752278</v>
      </c>
      <c r="I10" s="181">
        <v>91.22502172024328</v>
      </c>
      <c r="J10" s="183">
        <v>89.28571428571429</v>
      </c>
    </row>
    <row r="11" spans="1:10" ht="12.75">
      <c r="A11" s="51" t="s">
        <v>139</v>
      </c>
      <c r="B11" s="178">
        <v>412</v>
      </c>
      <c r="C11" s="179">
        <v>63</v>
      </c>
      <c r="D11" s="180">
        <v>15.291262135922329</v>
      </c>
      <c r="E11" s="179">
        <v>346</v>
      </c>
      <c r="F11" s="179">
        <v>58</v>
      </c>
      <c r="G11" s="184">
        <v>16.76300578034682</v>
      </c>
      <c r="H11" s="182">
        <v>83.98058252427184</v>
      </c>
      <c r="I11" s="181">
        <v>92.06349206349206</v>
      </c>
      <c r="J11" s="183">
        <v>82.52148997134671</v>
      </c>
    </row>
    <row r="12" spans="1:10" ht="12.75">
      <c r="A12" s="51" t="s">
        <v>140</v>
      </c>
      <c r="B12" s="178">
        <v>4</v>
      </c>
      <c r="C12" s="179">
        <v>2</v>
      </c>
      <c r="D12" s="180">
        <v>50</v>
      </c>
      <c r="E12" s="179">
        <v>4</v>
      </c>
      <c r="F12" s="179">
        <v>2</v>
      </c>
      <c r="G12" s="184">
        <v>50</v>
      </c>
      <c r="H12" s="182">
        <v>100</v>
      </c>
      <c r="I12" s="181">
        <v>100</v>
      </c>
      <c r="J12" s="183">
        <v>100</v>
      </c>
    </row>
    <row r="13" spans="1:10" ht="22.5">
      <c r="A13" s="51" t="s">
        <v>141</v>
      </c>
      <c r="B13" s="178">
        <v>46</v>
      </c>
      <c r="C13" s="179">
        <v>12</v>
      </c>
      <c r="D13" s="180">
        <v>26.08695652173913</v>
      </c>
      <c r="E13" s="179">
        <v>37</v>
      </c>
      <c r="F13" s="179">
        <v>11</v>
      </c>
      <c r="G13" s="184">
        <v>29.72972972972973</v>
      </c>
      <c r="H13" s="182">
        <v>80.43478260869566</v>
      </c>
      <c r="I13" s="181">
        <v>91.66666666666666</v>
      </c>
      <c r="J13" s="183">
        <v>76.47058823529412</v>
      </c>
    </row>
    <row r="14" spans="1:10" ht="12.75">
      <c r="A14" s="51" t="s">
        <v>142</v>
      </c>
      <c r="B14" s="178">
        <v>86</v>
      </c>
      <c r="C14" s="179">
        <v>26</v>
      </c>
      <c r="D14" s="180">
        <v>30.23255813953488</v>
      </c>
      <c r="E14" s="179">
        <v>75</v>
      </c>
      <c r="F14" s="179">
        <v>20</v>
      </c>
      <c r="G14" s="181">
        <v>26.666666666666668</v>
      </c>
      <c r="H14" s="182">
        <v>87.20930232558139</v>
      </c>
      <c r="I14" s="181">
        <v>76.92307692307693</v>
      </c>
      <c r="J14" s="183">
        <v>91.66666666666666</v>
      </c>
    </row>
    <row r="15" spans="1:10" ht="12.75">
      <c r="A15" s="51" t="s">
        <v>143</v>
      </c>
      <c r="B15" s="178">
        <v>640</v>
      </c>
      <c r="C15" s="179">
        <v>376</v>
      </c>
      <c r="D15" s="180">
        <v>58.75</v>
      </c>
      <c r="E15" s="179">
        <v>523</v>
      </c>
      <c r="F15" s="179">
        <v>295</v>
      </c>
      <c r="G15" s="184">
        <v>56.40535372848948</v>
      </c>
      <c r="H15" s="182">
        <v>81.71875</v>
      </c>
      <c r="I15" s="181">
        <v>78.45744680851064</v>
      </c>
      <c r="J15" s="183">
        <v>86.36363636363636</v>
      </c>
    </row>
    <row r="16" spans="1:10" ht="12.75">
      <c r="A16" s="51" t="s">
        <v>144</v>
      </c>
      <c r="B16" s="178">
        <v>53</v>
      </c>
      <c r="C16" s="179">
        <v>1</v>
      </c>
      <c r="D16" s="180">
        <v>1.8867924528301887</v>
      </c>
      <c r="E16" s="179">
        <v>48</v>
      </c>
      <c r="F16" s="179">
        <v>1</v>
      </c>
      <c r="G16" s="181">
        <v>2.083333333333333</v>
      </c>
      <c r="H16" s="182">
        <v>90.56603773584906</v>
      </c>
      <c r="I16" s="181">
        <v>100</v>
      </c>
      <c r="J16" s="183">
        <v>90.38461538461539</v>
      </c>
    </row>
    <row r="17" spans="1:10" ht="12.75">
      <c r="A17" s="51" t="s">
        <v>145</v>
      </c>
      <c r="B17" s="178">
        <v>950</v>
      </c>
      <c r="C17" s="179">
        <v>16</v>
      </c>
      <c r="D17" s="180">
        <v>1.6842105263157894</v>
      </c>
      <c r="E17" s="179">
        <v>776</v>
      </c>
      <c r="F17" s="179">
        <v>15</v>
      </c>
      <c r="G17" s="181">
        <v>1.9329896907216495</v>
      </c>
      <c r="H17" s="182">
        <v>81.6842105263158</v>
      </c>
      <c r="I17" s="181">
        <v>93.75</v>
      </c>
      <c r="J17" s="183">
        <v>81.47751605995718</v>
      </c>
    </row>
    <row r="18" spans="1:10" ht="12.75">
      <c r="A18" s="51" t="s">
        <v>146</v>
      </c>
      <c r="B18" s="178">
        <v>87</v>
      </c>
      <c r="C18" s="179">
        <v>11</v>
      </c>
      <c r="D18" s="180">
        <v>12.643678160919542</v>
      </c>
      <c r="E18" s="179">
        <v>83</v>
      </c>
      <c r="F18" s="179">
        <v>10</v>
      </c>
      <c r="G18" s="184">
        <v>12.048192771084338</v>
      </c>
      <c r="H18" s="182">
        <v>95.40229885057471</v>
      </c>
      <c r="I18" s="181">
        <v>90.9090909090909</v>
      </c>
      <c r="J18" s="183">
        <v>96.05263157894737</v>
      </c>
    </row>
    <row r="19" spans="1:10" ht="12.75">
      <c r="A19" s="51" t="s">
        <v>147</v>
      </c>
      <c r="B19" s="178">
        <v>10449</v>
      </c>
      <c r="C19" s="179">
        <v>162</v>
      </c>
      <c r="D19" s="180">
        <v>1.550387596899225</v>
      </c>
      <c r="E19" s="179">
        <v>8903</v>
      </c>
      <c r="F19" s="179">
        <v>140</v>
      </c>
      <c r="G19" s="181">
        <v>1.5725036504549028</v>
      </c>
      <c r="H19" s="182">
        <v>85.20432577280123</v>
      </c>
      <c r="I19" s="181">
        <v>86.41975308641975</v>
      </c>
      <c r="J19" s="183">
        <v>85.18518518518519</v>
      </c>
    </row>
    <row r="20" spans="1:10" ht="12.75">
      <c r="A20" s="51" t="s">
        <v>148</v>
      </c>
      <c r="B20" s="178">
        <v>885</v>
      </c>
      <c r="C20" s="179">
        <v>49</v>
      </c>
      <c r="D20" s="180">
        <v>5.536723163841808</v>
      </c>
      <c r="E20" s="179">
        <v>714</v>
      </c>
      <c r="F20" s="179">
        <v>40</v>
      </c>
      <c r="G20" s="184">
        <v>5.602240896358544</v>
      </c>
      <c r="H20" s="182">
        <v>80.67796610169492</v>
      </c>
      <c r="I20" s="181">
        <v>81.63265306122449</v>
      </c>
      <c r="J20" s="183">
        <v>80.622009569378</v>
      </c>
    </row>
    <row r="21" spans="1:10" ht="12.75">
      <c r="A21" s="51" t="s">
        <v>149</v>
      </c>
      <c r="B21" s="178">
        <v>577</v>
      </c>
      <c r="C21" s="179">
        <v>132</v>
      </c>
      <c r="D21" s="180">
        <v>22.876949740034664</v>
      </c>
      <c r="E21" s="179">
        <v>486</v>
      </c>
      <c r="F21" s="179">
        <v>112</v>
      </c>
      <c r="G21" s="184">
        <v>23.045267489711936</v>
      </c>
      <c r="H21" s="182">
        <v>84.22876949740035</v>
      </c>
      <c r="I21" s="181">
        <v>84.84848484848484</v>
      </c>
      <c r="J21" s="183">
        <v>84.04494382022472</v>
      </c>
    </row>
    <row r="22" spans="1:10" ht="12.75">
      <c r="A22" s="51" t="s">
        <v>150</v>
      </c>
      <c r="B22" s="178">
        <v>25</v>
      </c>
      <c r="C22" s="179">
        <v>4</v>
      </c>
      <c r="D22" s="180">
        <v>16</v>
      </c>
      <c r="E22" s="179">
        <v>25</v>
      </c>
      <c r="F22" s="179">
        <v>4</v>
      </c>
      <c r="G22" s="184">
        <v>16</v>
      </c>
      <c r="H22" s="182">
        <v>100</v>
      </c>
      <c r="I22" s="181">
        <v>100</v>
      </c>
      <c r="J22" s="183">
        <v>100</v>
      </c>
    </row>
    <row r="23" spans="1:10" ht="12.75">
      <c r="A23" s="51" t="s">
        <v>151</v>
      </c>
      <c r="B23" s="178">
        <v>281</v>
      </c>
      <c r="C23" s="179">
        <v>4</v>
      </c>
      <c r="D23" s="180">
        <v>1.4234875444839856</v>
      </c>
      <c r="E23" s="179">
        <v>256</v>
      </c>
      <c r="F23" s="179">
        <v>3</v>
      </c>
      <c r="G23" s="181">
        <v>1.171875</v>
      </c>
      <c r="H23" s="182">
        <v>91.10320284697508</v>
      </c>
      <c r="I23" s="181">
        <v>75</v>
      </c>
      <c r="J23" s="183">
        <v>91.33574007220217</v>
      </c>
    </row>
    <row r="24" spans="1:10" ht="12.75">
      <c r="A24" s="51" t="s">
        <v>152</v>
      </c>
      <c r="B24" s="178">
        <v>478</v>
      </c>
      <c r="C24" s="179">
        <v>9</v>
      </c>
      <c r="D24" s="180">
        <v>1.882845188284519</v>
      </c>
      <c r="E24" s="179">
        <v>459</v>
      </c>
      <c r="F24" s="179">
        <v>9</v>
      </c>
      <c r="G24" s="181">
        <v>1.9607843137254901</v>
      </c>
      <c r="H24" s="182">
        <v>96.02510460251045</v>
      </c>
      <c r="I24" s="181">
        <v>100</v>
      </c>
      <c r="J24" s="183">
        <v>95.94882729211088</v>
      </c>
    </row>
    <row r="25" spans="1:10" ht="12.75">
      <c r="A25" s="51" t="s">
        <v>153</v>
      </c>
      <c r="B25" s="178">
        <v>686</v>
      </c>
      <c r="C25" s="179">
        <v>14</v>
      </c>
      <c r="D25" s="180">
        <v>2.0408163265306123</v>
      </c>
      <c r="E25" s="179">
        <v>605</v>
      </c>
      <c r="F25" s="179">
        <v>12</v>
      </c>
      <c r="G25" s="181">
        <v>1.9834710743801653</v>
      </c>
      <c r="H25" s="182">
        <v>88.19241982507289</v>
      </c>
      <c r="I25" s="181">
        <v>85.71428571428571</v>
      </c>
      <c r="J25" s="183">
        <v>88.24404761904762</v>
      </c>
    </row>
    <row r="26" spans="1:10" ht="12.75">
      <c r="A26" s="51" t="s">
        <v>154</v>
      </c>
      <c r="B26" s="178">
        <v>4458</v>
      </c>
      <c r="C26" s="179">
        <v>109</v>
      </c>
      <c r="D26" s="180">
        <v>2.4450426200089725</v>
      </c>
      <c r="E26" s="179">
        <v>3946</v>
      </c>
      <c r="F26" s="179">
        <v>93</v>
      </c>
      <c r="G26" s="181">
        <v>2.3568170299037</v>
      </c>
      <c r="H26" s="182">
        <v>88.51502916105876</v>
      </c>
      <c r="I26" s="181">
        <v>85.3211009174312</v>
      </c>
      <c r="J26" s="183">
        <v>88.59507932858128</v>
      </c>
    </row>
    <row r="27" spans="1:10" ht="12.75">
      <c r="A27" s="51" t="s">
        <v>155</v>
      </c>
      <c r="B27" s="178">
        <v>6018</v>
      </c>
      <c r="C27" s="179">
        <v>127</v>
      </c>
      <c r="D27" s="180">
        <v>2.1103356596876037</v>
      </c>
      <c r="E27" s="179">
        <v>5357</v>
      </c>
      <c r="F27" s="179">
        <v>121</v>
      </c>
      <c r="G27" s="181">
        <v>2.2587268993839835</v>
      </c>
      <c r="H27" s="182">
        <v>89.01628447989364</v>
      </c>
      <c r="I27" s="181">
        <v>95.2755905511811</v>
      </c>
      <c r="J27" s="183">
        <v>88.88134442369716</v>
      </c>
    </row>
    <row r="28" spans="1:10" ht="12.75">
      <c r="A28" s="51" t="s">
        <v>156</v>
      </c>
      <c r="B28" s="178">
        <v>569</v>
      </c>
      <c r="C28" s="179">
        <v>7</v>
      </c>
      <c r="D28" s="180">
        <v>1.2302284710017575</v>
      </c>
      <c r="E28" s="179">
        <v>508</v>
      </c>
      <c r="F28" s="179">
        <v>7</v>
      </c>
      <c r="G28" s="181">
        <v>1.3779527559055118</v>
      </c>
      <c r="H28" s="182">
        <v>89.27943760984182</v>
      </c>
      <c r="I28" s="181">
        <v>100</v>
      </c>
      <c r="J28" s="183">
        <v>89.1459074733096</v>
      </c>
    </row>
    <row r="29" spans="1:10" ht="12.75">
      <c r="A29" s="51" t="s">
        <v>157</v>
      </c>
      <c r="B29" s="178">
        <v>421</v>
      </c>
      <c r="C29" s="179">
        <v>5</v>
      </c>
      <c r="D29" s="180">
        <v>1.187648456057007</v>
      </c>
      <c r="E29" s="179">
        <v>383</v>
      </c>
      <c r="F29" s="179">
        <v>5</v>
      </c>
      <c r="G29" s="181">
        <v>1.3054830287206265</v>
      </c>
      <c r="H29" s="182">
        <v>90.97387173396675</v>
      </c>
      <c r="I29" s="181">
        <v>100</v>
      </c>
      <c r="J29" s="183">
        <v>90.86538461538461</v>
      </c>
    </row>
    <row r="30" spans="1:10" ht="12.75">
      <c r="A30" s="51" t="s">
        <v>158</v>
      </c>
      <c r="B30" s="178">
        <v>194</v>
      </c>
      <c r="C30" s="179">
        <v>5</v>
      </c>
      <c r="D30" s="180">
        <v>2.5773195876288657</v>
      </c>
      <c r="E30" s="179">
        <v>152</v>
      </c>
      <c r="F30" s="179">
        <v>4</v>
      </c>
      <c r="G30" s="181">
        <v>2.631578947368421</v>
      </c>
      <c r="H30" s="182">
        <v>78.35051546391753</v>
      </c>
      <c r="I30" s="181">
        <v>80</v>
      </c>
      <c r="J30" s="183">
        <v>78.3068783068783</v>
      </c>
    </row>
    <row r="31" spans="1:10" ht="12.75">
      <c r="A31" s="51" t="s">
        <v>159</v>
      </c>
      <c r="B31" s="178">
        <v>505</v>
      </c>
      <c r="C31" s="179">
        <v>483</v>
      </c>
      <c r="D31" s="180">
        <v>95.64356435643563</v>
      </c>
      <c r="E31" s="179">
        <v>431</v>
      </c>
      <c r="F31" s="179">
        <v>412</v>
      </c>
      <c r="G31" s="181">
        <v>95.59164733178655</v>
      </c>
      <c r="H31" s="182">
        <v>85.34653465346534</v>
      </c>
      <c r="I31" s="181">
        <v>85.30020703933747</v>
      </c>
      <c r="J31" s="183">
        <v>86.36363636363636</v>
      </c>
    </row>
    <row r="32" spans="1:10" ht="12.75">
      <c r="A32" s="51" t="s">
        <v>160</v>
      </c>
      <c r="B32" s="178">
        <v>556</v>
      </c>
      <c r="C32" s="179">
        <v>171</v>
      </c>
      <c r="D32" s="180">
        <v>30.755395683453234</v>
      </c>
      <c r="E32" s="179">
        <v>514</v>
      </c>
      <c r="F32" s="179">
        <v>163</v>
      </c>
      <c r="G32" s="184">
        <v>31.712062256809336</v>
      </c>
      <c r="H32" s="182">
        <v>92.44604316546763</v>
      </c>
      <c r="I32" s="181">
        <v>95.32163742690058</v>
      </c>
      <c r="J32" s="183">
        <v>91.16883116883116</v>
      </c>
    </row>
    <row r="33" spans="1:10" ht="12.75">
      <c r="A33" s="51" t="s">
        <v>161</v>
      </c>
      <c r="B33" s="178">
        <v>22</v>
      </c>
      <c r="C33" s="179">
        <v>22</v>
      </c>
      <c r="D33" s="180">
        <v>100</v>
      </c>
      <c r="E33" s="179">
        <v>15</v>
      </c>
      <c r="F33" s="179">
        <v>15</v>
      </c>
      <c r="G33" s="181">
        <v>100</v>
      </c>
      <c r="H33" s="182">
        <v>68.18181818181817</v>
      </c>
      <c r="I33" s="181">
        <v>68.18181818181817</v>
      </c>
      <c r="J33" s="183"/>
    </row>
    <row r="34" spans="1:10" ht="12.75">
      <c r="A34" s="51" t="s">
        <v>162</v>
      </c>
      <c r="B34" s="178">
        <v>2166</v>
      </c>
      <c r="C34" s="179">
        <v>74</v>
      </c>
      <c r="D34" s="180">
        <v>3.4164358264081254</v>
      </c>
      <c r="E34" s="179">
        <v>1843</v>
      </c>
      <c r="F34" s="179">
        <v>59</v>
      </c>
      <c r="G34" s="181">
        <v>3.2013022246337495</v>
      </c>
      <c r="H34" s="182">
        <v>85.08771929824562</v>
      </c>
      <c r="I34" s="181">
        <v>79.72972972972973</v>
      </c>
      <c r="J34" s="183">
        <v>85.27724665391969</v>
      </c>
    </row>
    <row r="35" spans="1:10" ht="12.75">
      <c r="A35" s="51" t="s">
        <v>163</v>
      </c>
      <c r="B35" s="178">
        <v>354</v>
      </c>
      <c r="C35" s="179">
        <v>4</v>
      </c>
      <c r="D35" s="180">
        <v>1.1299435028248588</v>
      </c>
      <c r="E35" s="179">
        <v>325</v>
      </c>
      <c r="F35" s="179">
        <v>3</v>
      </c>
      <c r="G35" s="181">
        <v>0.9230769230769231</v>
      </c>
      <c r="H35" s="182">
        <v>91.80790960451978</v>
      </c>
      <c r="I35" s="181">
        <v>75</v>
      </c>
      <c r="J35" s="183">
        <v>92</v>
      </c>
    </row>
    <row r="36" spans="1:10" ht="12.75">
      <c r="A36" s="51" t="s">
        <v>164</v>
      </c>
      <c r="B36" s="178">
        <v>16</v>
      </c>
      <c r="C36" s="179">
        <v>10</v>
      </c>
      <c r="D36" s="180">
        <v>62.5</v>
      </c>
      <c r="E36" s="179">
        <v>13</v>
      </c>
      <c r="F36" s="179">
        <v>7</v>
      </c>
      <c r="G36" s="181">
        <v>53.84615384615385</v>
      </c>
      <c r="H36" s="182">
        <v>81.25</v>
      </c>
      <c r="I36" s="181">
        <v>70</v>
      </c>
      <c r="J36" s="183">
        <v>100</v>
      </c>
    </row>
    <row r="37" spans="1:10" ht="12.75">
      <c r="A37" s="51" t="s">
        <v>165</v>
      </c>
      <c r="B37" s="178">
        <v>41</v>
      </c>
      <c r="C37" s="179">
        <v>3</v>
      </c>
      <c r="D37" s="180">
        <v>7.317073170731707</v>
      </c>
      <c r="E37" s="179">
        <v>36</v>
      </c>
      <c r="F37" s="179">
        <v>3</v>
      </c>
      <c r="G37" s="184">
        <v>8.333333333333332</v>
      </c>
      <c r="H37" s="182">
        <v>87.8048780487805</v>
      </c>
      <c r="I37" s="181">
        <v>100</v>
      </c>
      <c r="J37" s="183">
        <v>86.8421052631579</v>
      </c>
    </row>
    <row r="38" spans="1:10" ht="12.75">
      <c r="A38" s="51" t="s">
        <v>166</v>
      </c>
      <c r="B38" s="178">
        <v>159</v>
      </c>
      <c r="C38" s="179">
        <v>1</v>
      </c>
      <c r="D38" s="180">
        <v>0.628930817610063</v>
      </c>
      <c r="E38" s="179">
        <v>149</v>
      </c>
      <c r="F38" s="179">
        <v>1</v>
      </c>
      <c r="G38" s="181">
        <v>0.6711409395973155</v>
      </c>
      <c r="H38" s="182">
        <v>93.71069182389937</v>
      </c>
      <c r="I38" s="181">
        <v>100</v>
      </c>
      <c r="J38" s="183">
        <v>93.67088607594937</v>
      </c>
    </row>
    <row r="39" spans="1:10" ht="22.5">
      <c r="A39" s="51" t="s">
        <v>167</v>
      </c>
      <c r="B39" s="178">
        <v>350</v>
      </c>
      <c r="C39" s="179">
        <v>5</v>
      </c>
      <c r="D39" s="180">
        <v>1.4285714285714286</v>
      </c>
      <c r="E39" s="179">
        <v>302</v>
      </c>
      <c r="F39" s="179">
        <v>4</v>
      </c>
      <c r="G39" s="184">
        <v>1.3245033112582782</v>
      </c>
      <c r="H39" s="182">
        <v>86.28571428571429</v>
      </c>
      <c r="I39" s="181">
        <v>80</v>
      </c>
      <c r="J39" s="183">
        <v>86.37681159420289</v>
      </c>
    </row>
    <row r="40" spans="1:10" ht="12.75">
      <c r="A40" s="51" t="s">
        <v>168</v>
      </c>
      <c r="B40" s="178">
        <v>46</v>
      </c>
      <c r="C40" s="179">
        <v>1</v>
      </c>
      <c r="D40" s="180">
        <v>2.1739130434782608</v>
      </c>
      <c r="E40" s="179">
        <v>40</v>
      </c>
      <c r="F40" s="179">
        <v>0</v>
      </c>
      <c r="G40" s="181">
        <v>0</v>
      </c>
      <c r="H40" s="182">
        <v>86.95652173913044</v>
      </c>
      <c r="I40" s="181">
        <v>0</v>
      </c>
      <c r="J40" s="183">
        <v>88.88888888888889</v>
      </c>
    </row>
    <row r="41" spans="1:10" ht="12.75">
      <c r="A41" s="51" t="s">
        <v>169</v>
      </c>
      <c r="B41" s="178">
        <v>813</v>
      </c>
      <c r="C41" s="179">
        <v>79</v>
      </c>
      <c r="D41" s="180">
        <v>9.71709717097171</v>
      </c>
      <c r="E41" s="179">
        <v>718</v>
      </c>
      <c r="F41" s="179">
        <v>71</v>
      </c>
      <c r="G41" s="184">
        <v>9.88857938718663</v>
      </c>
      <c r="H41" s="182">
        <v>88.31488314883148</v>
      </c>
      <c r="I41" s="181">
        <v>89.87341772151899</v>
      </c>
      <c r="J41" s="183">
        <v>88.14713896457765</v>
      </c>
    </row>
    <row r="42" spans="1:10" ht="12.75">
      <c r="A42" s="51" t="s">
        <v>170</v>
      </c>
      <c r="B42" s="178">
        <v>413</v>
      </c>
      <c r="C42" s="179">
        <v>31</v>
      </c>
      <c r="D42" s="180">
        <v>7.506053268765134</v>
      </c>
      <c r="E42" s="179">
        <v>360</v>
      </c>
      <c r="F42" s="179">
        <v>27</v>
      </c>
      <c r="G42" s="184">
        <v>7.5</v>
      </c>
      <c r="H42" s="182">
        <v>87.16707021791767</v>
      </c>
      <c r="I42" s="181">
        <v>87.09677419354838</v>
      </c>
      <c r="J42" s="183">
        <v>87.17277486910994</v>
      </c>
    </row>
    <row r="43" spans="1:10" ht="12.75">
      <c r="A43" s="51" t="s">
        <v>171</v>
      </c>
      <c r="B43" s="178">
        <v>44</v>
      </c>
      <c r="C43" s="179">
        <v>2</v>
      </c>
      <c r="D43" s="180">
        <v>4.545454545454546</v>
      </c>
      <c r="E43" s="179">
        <v>31</v>
      </c>
      <c r="F43" s="179">
        <v>2</v>
      </c>
      <c r="G43" s="181">
        <v>6.451612903225806</v>
      </c>
      <c r="H43" s="182">
        <v>70.45454545454545</v>
      </c>
      <c r="I43" s="181">
        <v>100</v>
      </c>
      <c r="J43" s="183">
        <v>69.04761904761905</v>
      </c>
    </row>
    <row r="44" spans="1:10" ht="12.75">
      <c r="A44" s="51" t="s">
        <v>172</v>
      </c>
      <c r="B44" s="178">
        <v>1544</v>
      </c>
      <c r="C44" s="179">
        <v>22</v>
      </c>
      <c r="D44" s="180">
        <v>1.4248704663212435</v>
      </c>
      <c r="E44" s="179">
        <v>1273</v>
      </c>
      <c r="F44" s="179">
        <v>17</v>
      </c>
      <c r="G44" s="181">
        <v>1.335428122545169</v>
      </c>
      <c r="H44" s="182">
        <v>82.44818652849742</v>
      </c>
      <c r="I44" s="181">
        <v>77.27272727272727</v>
      </c>
      <c r="J44" s="183">
        <v>82.52299605781866</v>
      </c>
    </row>
    <row r="45" spans="1:10" ht="12.75">
      <c r="A45" s="51" t="s">
        <v>173</v>
      </c>
      <c r="B45" s="178">
        <v>2220</v>
      </c>
      <c r="C45" s="179">
        <v>61</v>
      </c>
      <c r="D45" s="180">
        <v>2.7477477477477477</v>
      </c>
      <c r="E45" s="179">
        <v>1971</v>
      </c>
      <c r="F45" s="179">
        <v>56</v>
      </c>
      <c r="G45" s="181">
        <v>2.841197361745307</v>
      </c>
      <c r="H45" s="182">
        <v>88.78378378378379</v>
      </c>
      <c r="I45" s="181">
        <v>91.80327868852459</v>
      </c>
      <c r="J45" s="183">
        <v>88.69847151459008</v>
      </c>
    </row>
    <row r="46" spans="1:10" ht="12.75">
      <c r="A46" s="51" t="s">
        <v>174</v>
      </c>
      <c r="B46" s="178">
        <v>905</v>
      </c>
      <c r="C46" s="179">
        <v>2</v>
      </c>
      <c r="D46" s="180">
        <v>0.22099447513812157</v>
      </c>
      <c r="E46" s="179">
        <v>775</v>
      </c>
      <c r="F46" s="179">
        <v>2</v>
      </c>
      <c r="G46" s="181">
        <v>0.25806451612903225</v>
      </c>
      <c r="H46" s="182">
        <v>85.6353591160221</v>
      </c>
      <c r="I46" s="181">
        <v>100</v>
      </c>
      <c r="J46" s="183">
        <v>85.60354374307863</v>
      </c>
    </row>
    <row r="47" spans="1:10" ht="12.75">
      <c r="A47" s="51" t="s">
        <v>175</v>
      </c>
      <c r="B47" s="178">
        <v>58</v>
      </c>
      <c r="C47" s="179">
        <v>9</v>
      </c>
      <c r="D47" s="180">
        <v>15.517241379310345</v>
      </c>
      <c r="E47" s="179">
        <v>56</v>
      </c>
      <c r="F47" s="179">
        <v>8</v>
      </c>
      <c r="G47" s="181">
        <v>14.285714285714285</v>
      </c>
      <c r="H47" s="182">
        <v>96.55172413793103</v>
      </c>
      <c r="I47" s="181">
        <v>88.88888888888889</v>
      </c>
      <c r="J47" s="183">
        <v>97.95918367346938</v>
      </c>
    </row>
    <row r="48" spans="1:10" ht="12.75">
      <c r="A48" s="51" t="s">
        <v>176</v>
      </c>
      <c r="B48" s="178">
        <v>250</v>
      </c>
      <c r="C48" s="179">
        <v>1</v>
      </c>
      <c r="D48" s="180">
        <v>0.4</v>
      </c>
      <c r="E48" s="179">
        <v>218</v>
      </c>
      <c r="F48" s="179">
        <v>1</v>
      </c>
      <c r="G48" s="184">
        <v>0.45871559633027525</v>
      </c>
      <c r="H48" s="182">
        <v>87.2</v>
      </c>
      <c r="I48" s="181">
        <v>100</v>
      </c>
      <c r="J48" s="183">
        <v>87.14859437751004</v>
      </c>
    </row>
    <row r="49" spans="1:10" ht="12.75">
      <c r="A49" s="51" t="s">
        <v>177</v>
      </c>
      <c r="B49" s="178">
        <v>268</v>
      </c>
      <c r="C49" s="179">
        <v>7</v>
      </c>
      <c r="D49" s="180">
        <v>2.6119402985074625</v>
      </c>
      <c r="E49" s="179">
        <v>237</v>
      </c>
      <c r="F49" s="179">
        <v>7</v>
      </c>
      <c r="G49" s="181">
        <v>2.9535864978902953</v>
      </c>
      <c r="H49" s="182">
        <v>88.43283582089553</v>
      </c>
      <c r="I49" s="181">
        <v>100</v>
      </c>
      <c r="J49" s="183">
        <v>88.12260536398468</v>
      </c>
    </row>
    <row r="50" spans="1:10" ht="22.5">
      <c r="A50" s="51" t="s">
        <v>178</v>
      </c>
      <c r="B50" s="178">
        <v>1433</v>
      </c>
      <c r="C50" s="179">
        <v>8</v>
      </c>
      <c r="D50" s="180">
        <v>0.5582693649685974</v>
      </c>
      <c r="E50" s="179">
        <v>1277</v>
      </c>
      <c r="F50" s="179">
        <v>8</v>
      </c>
      <c r="G50" s="184">
        <v>0.6264682850430697</v>
      </c>
      <c r="H50" s="182">
        <v>89.11374738311235</v>
      </c>
      <c r="I50" s="181">
        <v>100</v>
      </c>
      <c r="J50" s="183">
        <v>89.05263157894737</v>
      </c>
    </row>
    <row r="51" spans="1:10" ht="12.75">
      <c r="A51" s="51" t="s">
        <v>179</v>
      </c>
      <c r="B51" s="178">
        <v>21</v>
      </c>
      <c r="C51" s="179">
        <v>0</v>
      </c>
      <c r="D51" s="180">
        <v>0</v>
      </c>
      <c r="E51" s="179">
        <v>19</v>
      </c>
      <c r="F51" s="179">
        <v>0</v>
      </c>
      <c r="G51" s="181">
        <v>0</v>
      </c>
      <c r="H51" s="182">
        <v>90.47619047619048</v>
      </c>
      <c r="I51" s="181"/>
      <c r="J51" s="183">
        <v>90.47619047619048</v>
      </c>
    </row>
    <row r="52" spans="1:10" ht="12.75">
      <c r="A52" s="51" t="s">
        <v>180</v>
      </c>
      <c r="B52" s="178">
        <v>706</v>
      </c>
      <c r="C52" s="179">
        <v>16</v>
      </c>
      <c r="D52" s="180">
        <v>2.26628895184136</v>
      </c>
      <c r="E52" s="179">
        <v>627</v>
      </c>
      <c r="F52" s="179">
        <v>13</v>
      </c>
      <c r="G52" s="184">
        <v>2.073365231259968</v>
      </c>
      <c r="H52" s="182">
        <v>88.81019830028329</v>
      </c>
      <c r="I52" s="181">
        <v>81.25</v>
      </c>
      <c r="J52" s="183">
        <v>88.98550724637681</v>
      </c>
    </row>
    <row r="53" spans="1:10" ht="12.75">
      <c r="A53" s="51" t="s">
        <v>181</v>
      </c>
      <c r="B53" s="178">
        <v>1711</v>
      </c>
      <c r="C53" s="179">
        <v>319</v>
      </c>
      <c r="D53" s="180">
        <v>18.64406779661017</v>
      </c>
      <c r="E53" s="179">
        <v>1544</v>
      </c>
      <c r="F53" s="179">
        <v>301</v>
      </c>
      <c r="G53" s="184">
        <v>19.49481865284974</v>
      </c>
      <c r="H53" s="182">
        <v>90.239625949737</v>
      </c>
      <c r="I53" s="181">
        <v>94.35736677115987</v>
      </c>
      <c r="J53" s="183">
        <v>89.29597701149426</v>
      </c>
    </row>
    <row r="54" spans="1:10" ht="12.75">
      <c r="A54" s="51" t="s">
        <v>182</v>
      </c>
      <c r="B54" s="178">
        <v>2513</v>
      </c>
      <c r="C54" s="179">
        <v>68</v>
      </c>
      <c r="D54" s="180">
        <v>2.7059291683247113</v>
      </c>
      <c r="E54" s="179">
        <v>2139</v>
      </c>
      <c r="F54" s="179">
        <v>61</v>
      </c>
      <c r="G54" s="181">
        <v>2.8517999064983637</v>
      </c>
      <c r="H54" s="182">
        <v>85.11738957421409</v>
      </c>
      <c r="I54" s="181">
        <v>89.70588235294117</v>
      </c>
      <c r="J54" s="183">
        <v>84.98977505112475</v>
      </c>
    </row>
    <row r="55" spans="1:10" ht="12.75">
      <c r="A55" s="51" t="s">
        <v>183</v>
      </c>
      <c r="B55" s="178">
        <v>947</v>
      </c>
      <c r="C55" s="179">
        <v>3</v>
      </c>
      <c r="D55" s="180">
        <v>0.31678986272439286</v>
      </c>
      <c r="E55" s="179">
        <v>799</v>
      </c>
      <c r="F55" s="179">
        <v>2</v>
      </c>
      <c r="G55" s="184">
        <v>0.2503128911138924</v>
      </c>
      <c r="H55" s="182">
        <v>84.37170010559663</v>
      </c>
      <c r="I55" s="181">
        <v>66.66666666666666</v>
      </c>
      <c r="J55" s="183">
        <v>84.42796610169492</v>
      </c>
    </row>
    <row r="56" spans="1:10" ht="12.75">
      <c r="A56" s="51" t="s">
        <v>184</v>
      </c>
      <c r="B56" s="178">
        <v>202</v>
      </c>
      <c r="C56" s="179">
        <v>25</v>
      </c>
      <c r="D56" s="180">
        <v>12.376237623762377</v>
      </c>
      <c r="E56" s="179">
        <v>174</v>
      </c>
      <c r="F56" s="179">
        <v>22</v>
      </c>
      <c r="G56" s="184">
        <v>12.643678160919542</v>
      </c>
      <c r="H56" s="182">
        <v>86.13861386138613</v>
      </c>
      <c r="I56" s="181">
        <v>88</v>
      </c>
      <c r="J56" s="183">
        <v>85.87570621468926</v>
      </c>
    </row>
    <row r="57" spans="1:10" ht="12.75">
      <c r="A57" s="51" t="s">
        <v>185</v>
      </c>
      <c r="B57" s="178">
        <v>1443</v>
      </c>
      <c r="C57" s="179">
        <v>35</v>
      </c>
      <c r="D57" s="180">
        <v>2.4255024255024256</v>
      </c>
      <c r="E57" s="179">
        <v>1262</v>
      </c>
      <c r="F57" s="179">
        <v>29</v>
      </c>
      <c r="G57" s="184">
        <v>2.2979397781299524</v>
      </c>
      <c r="H57" s="182">
        <v>87.45668745668745</v>
      </c>
      <c r="I57" s="181">
        <v>82.85714285714286</v>
      </c>
      <c r="J57" s="183">
        <v>87.57102272727273</v>
      </c>
    </row>
    <row r="58" spans="1:10" ht="12.75">
      <c r="A58" s="51" t="s">
        <v>186</v>
      </c>
      <c r="B58" s="178">
        <v>123</v>
      </c>
      <c r="C58" s="179">
        <v>13</v>
      </c>
      <c r="D58" s="180">
        <v>10.569105691056912</v>
      </c>
      <c r="E58" s="179">
        <v>103</v>
      </c>
      <c r="F58" s="179">
        <v>12</v>
      </c>
      <c r="G58" s="181">
        <v>11.650485436893204</v>
      </c>
      <c r="H58" s="182">
        <v>83.73983739837398</v>
      </c>
      <c r="I58" s="181">
        <v>92.3076923076923</v>
      </c>
      <c r="J58" s="183">
        <v>82.72727272727273</v>
      </c>
    </row>
    <row r="59" spans="1:10" ht="12.75">
      <c r="A59" s="51" t="s">
        <v>187</v>
      </c>
      <c r="B59" s="178">
        <v>345</v>
      </c>
      <c r="C59" s="179">
        <v>9</v>
      </c>
      <c r="D59" s="180">
        <v>2.608695652173913</v>
      </c>
      <c r="E59" s="179">
        <v>300</v>
      </c>
      <c r="F59" s="179">
        <v>8</v>
      </c>
      <c r="G59" s="181">
        <v>2.666666666666667</v>
      </c>
      <c r="H59" s="182">
        <v>86.95652173913044</v>
      </c>
      <c r="I59" s="181">
        <v>88.88888888888889</v>
      </c>
      <c r="J59" s="183">
        <v>86.90476190476191</v>
      </c>
    </row>
    <row r="60" spans="1:10" ht="12.75">
      <c r="A60" s="51" t="s">
        <v>188</v>
      </c>
      <c r="B60" s="178">
        <v>40</v>
      </c>
      <c r="C60" s="179">
        <v>6</v>
      </c>
      <c r="D60" s="180">
        <v>15</v>
      </c>
      <c r="E60" s="179">
        <v>27</v>
      </c>
      <c r="F60" s="179">
        <v>4</v>
      </c>
      <c r="G60" s="184">
        <v>14.814814814814813</v>
      </c>
      <c r="H60" s="182">
        <v>67.5</v>
      </c>
      <c r="I60" s="181">
        <v>66.66666666666666</v>
      </c>
      <c r="J60" s="183">
        <v>67.64705882352942</v>
      </c>
    </row>
    <row r="61" spans="1:10" ht="12.75">
      <c r="A61" s="51" t="s">
        <v>189</v>
      </c>
      <c r="B61" s="178">
        <v>607</v>
      </c>
      <c r="C61" s="179">
        <v>14</v>
      </c>
      <c r="D61" s="180">
        <v>2.3064250411861615</v>
      </c>
      <c r="E61" s="179">
        <v>554</v>
      </c>
      <c r="F61" s="179">
        <v>11</v>
      </c>
      <c r="G61" s="184">
        <v>1.9855595667870036</v>
      </c>
      <c r="H61" s="182">
        <v>91.26853377265239</v>
      </c>
      <c r="I61" s="181">
        <v>78.57142857142857</v>
      </c>
      <c r="J61" s="183">
        <v>91.56829679595279</v>
      </c>
    </row>
    <row r="62" spans="1:10" ht="12.75">
      <c r="A62" s="53" t="s">
        <v>190</v>
      </c>
      <c r="B62" s="185">
        <v>464</v>
      </c>
      <c r="C62" s="186">
        <v>2</v>
      </c>
      <c r="D62" s="187">
        <v>0.43103448275862066</v>
      </c>
      <c r="E62" s="186">
        <v>402</v>
      </c>
      <c r="F62" s="186">
        <v>1</v>
      </c>
      <c r="G62" s="188">
        <v>0.24875621890547264</v>
      </c>
      <c r="H62" s="189">
        <v>86.63793103448276</v>
      </c>
      <c r="I62" s="188">
        <v>50</v>
      </c>
      <c r="J62" s="190">
        <v>86.7965367965368</v>
      </c>
    </row>
    <row r="63" spans="1:10" ht="12.75">
      <c r="A63" s="53" t="s">
        <v>191</v>
      </c>
      <c r="B63" s="185">
        <v>2585</v>
      </c>
      <c r="C63" s="186">
        <v>676</v>
      </c>
      <c r="D63" s="187">
        <v>26.150870406189554</v>
      </c>
      <c r="E63" s="186">
        <v>2212</v>
      </c>
      <c r="F63" s="186">
        <v>537</v>
      </c>
      <c r="G63" s="188">
        <v>24.276672694394215</v>
      </c>
      <c r="H63" s="189">
        <v>85.57059961315281</v>
      </c>
      <c r="I63" s="188">
        <v>79.43786982248521</v>
      </c>
      <c r="J63" s="190">
        <v>87.74227344159246</v>
      </c>
    </row>
    <row r="64" spans="1:10" ht="12.75">
      <c r="A64" s="53" t="s">
        <v>192</v>
      </c>
      <c r="B64" s="185">
        <v>781</v>
      </c>
      <c r="C64" s="186">
        <v>631</v>
      </c>
      <c r="D64" s="187">
        <v>80.79385403329066</v>
      </c>
      <c r="E64" s="186">
        <v>670</v>
      </c>
      <c r="F64" s="186">
        <v>545</v>
      </c>
      <c r="G64" s="188">
        <v>81.34328358208955</v>
      </c>
      <c r="H64" s="189">
        <v>85.78745198463508</v>
      </c>
      <c r="I64" s="188">
        <v>86.37083993660856</v>
      </c>
      <c r="J64" s="190">
        <v>83.33333333333334</v>
      </c>
    </row>
    <row r="65" spans="1:10" ht="12.75">
      <c r="A65" s="53" t="s">
        <v>193</v>
      </c>
      <c r="B65" s="185">
        <v>660</v>
      </c>
      <c r="C65" s="186">
        <v>72</v>
      </c>
      <c r="D65" s="187">
        <v>10.909090909090908</v>
      </c>
      <c r="E65" s="186">
        <v>570</v>
      </c>
      <c r="F65" s="186">
        <v>60</v>
      </c>
      <c r="G65" s="188">
        <v>10.526315789473683</v>
      </c>
      <c r="H65" s="189">
        <v>86.36363636363636</v>
      </c>
      <c r="I65" s="188">
        <v>83.33333333333334</v>
      </c>
      <c r="J65" s="190">
        <v>86.73469387755102</v>
      </c>
    </row>
    <row r="66" spans="1:10" ht="12.75">
      <c r="A66" s="53" t="s">
        <v>194</v>
      </c>
      <c r="B66" s="185">
        <v>363</v>
      </c>
      <c r="C66" s="186">
        <v>54</v>
      </c>
      <c r="D66" s="187">
        <v>14.87603305785124</v>
      </c>
      <c r="E66" s="186">
        <v>334</v>
      </c>
      <c r="F66" s="186">
        <v>52</v>
      </c>
      <c r="G66" s="188">
        <v>15.568862275449103</v>
      </c>
      <c r="H66" s="189">
        <v>92.01101928374655</v>
      </c>
      <c r="I66" s="188">
        <v>96.29629629629629</v>
      </c>
      <c r="J66" s="190">
        <v>91.2621359223301</v>
      </c>
    </row>
    <row r="67" spans="1:10" ht="12.75">
      <c r="A67" s="53" t="s">
        <v>195</v>
      </c>
      <c r="B67" s="185">
        <v>266</v>
      </c>
      <c r="C67" s="186">
        <v>202</v>
      </c>
      <c r="D67" s="187">
        <v>75.93984962406014</v>
      </c>
      <c r="E67" s="186">
        <v>250</v>
      </c>
      <c r="F67" s="186">
        <v>188</v>
      </c>
      <c r="G67" s="188">
        <v>75.2</v>
      </c>
      <c r="H67" s="189">
        <v>93.98496240601504</v>
      </c>
      <c r="I67" s="188">
        <v>93.06930693069307</v>
      </c>
      <c r="J67" s="190">
        <v>96.875</v>
      </c>
    </row>
    <row r="68" spans="1:10" ht="12.75">
      <c r="A68" s="53" t="s">
        <v>196</v>
      </c>
      <c r="B68" s="185">
        <v>366</v>
      </c>
      <c r="C68" s="186">
        <v>11</v>
      </c>
      <c r="D68" s="187">
        <v>3.0054644808743167</v>
      </c>
      <c r="E68" s="186">
        <v>336</v>
      </c>
      <c r="F68" s="186">
        <v>10</v>
      </c>
      <c r="G68" s="188">
        <v>2.976190476190476</v>
      </c>
      <c r="H68" s="189">
        <v>91.80327868852459</v>
      </c>
      <c r="I68" s="188">
        <v>90.9090909090909</v>
      </c>
      <c r="J68" s="190">
        <v>91.83098591549296</v>
      </c>
    </row>
    <row r="69" spans="1:10" ht="12.75">
      <c r="A69" s="53" t="s">
        <v>197</v>
      </c>
      <c r="B69" s="185">
        <v>666</v>
      </c>
      <c r="C69" s="186">
        <v>359</v>
      </c>
      <c r="D69" s="187">
        <v>53.9039039039039</v>
      </c>
      <c r="E69" s="186">
        <v>583</v>
      </c>
      <c r="F69" s="186">
        <v>320</v>
      </c>
      <c r="G69" s="188">
        <v>54.8885077186964</v>
      </c>
      <c r="H69" s="189">
        <v>87.53753753753753</v>
      </c>
      <c r="I69" s="188">
        <v>89.13649025069638</v>
      </c>
      <c r="J69" s="190">
        <v>85.66775244299674</v>
      </c>
    </row>
    <row r="70" spans="1:10" ht="12.75">
      <c r="A70" s="53" t="s">
        <v>198</v>
      </c>
      <c r="B70" s="185">
        <v>25</v>
      </c>
      <c r="C70" s="186">
        <v>1</v>
      </c>
      <c r="D70" s="187">
        <v>4</v>
      </c>
      <c r="E70" s="186">
        <v>24</v>
      </c>
      <c r="F70" s="186">
        <v>1</v>
      </c>
      <c r="G70" s="188">
        <v>4.166666666666666</v>
      </c>
      <c r="H70" s="189">
        <v>96</v>
      </c>
      <c r="I70" s="188">
        <v>100</v>
      </c>
      <c r="J70" s="190">
        <v>95.83333333333334</v>
      </c>
    </row>
    <row r="71" spans="1:10" ht="12.75">
      <c r="A71" s="53" t="s">
        <v>199</v>
      </c>
      <c r="B71" s="185">
        <v>147</v>
      </c>
      <c r="C71" s="186">
        <v>46</v>
      </c>
      <c r="D71" s="187">
        <v>31.292517006802722</v>
      </c>
      <c r="E71" s="186">
        <v>127</v>
      </c>
      <c r="F71" s="186">
        <v>40</v>
      </c>
      <c r="G71" s="188">
        <v>31.496062992125985</v>
      </c>
      <c r="H71" s="189">
        <v>86.39455782312925</v>
      </c>
      <c r="I71" s="188">
        <v>86.95652173913044</v>
      </c>
      <c r="J71" s="190">
        <v>86.13861386138613</v>
      </c>
    </row>
    <row r="72" spans="1:10" ht="12.75">
      <c r="A72" s="53" t="s">
        <v>200</v>
      </c>
      <c r="B72" s="185">
        <v>150</v>
      </c>
      <c r="C72" s="186">
        <v>17</v>
      </c>
      <c r="D72" s="187">
        <v>11.333333333333332</v>
      </c>
      <c r="E72" s="186">
        <v>144</v>
      </c>
      <c r="F72" s="186">
        <v>17</v>
      </c>
      <c r="G72" s="188">
        <v>11.805555555555555</v>
      </c>
      <c r="H72" s="189">
        <v>96</v>
      </c>
      <c r="I72" s="188">
        <v>100</v>
      </c>
      <c r="J72" s="190">
        <v>95.48872180451127</v>
      </c>
    </row>
    <row r="73" spans="1:10" ht="12.75">
      <c r="A73" s="53" t="s">
        <v>201</v>
      </c>
      <c r="B73" s="185">
        <v>439</v>
      </c>
      <c r="C73" s="186">
        <v>299</v>
      </c>
      <c r="D73" s="187">
        <v>68.10933940774487</v>
      </c>
      <c r="E73" s="186">
        <v>381</v>
      </c>
      <c r="F73" s="186">
        <v>252</v>
      </c>
      <c r="G73" s="188">
        <v>66.14173228346458</v>
      </c>
      <c r="H73" s="189">
        <v>86.78815489749431</v>
      </c>
      <c r="I73" s="188">
        <v>84.2809364548495</v>
      </c>
      <c r="J73" s="190">
        <v>92.14285714285714</v>
      </c>
    </row>
    <row r="74" spans="1:10" ht="12.75">
      <c r="A74" s="53" t="s">
        <v>202</v>
      </c>
      <c r="B74" s="185">
        <v>310</v>
      </c>
      <c r="C74" s="186">
        <v>206</v>
      </c>
      <c r="D74" s="187">
        <v>66.45161290322581</v>
      </c>
      <c r="E74" s="186">
        <v>284</v>
      </c>
      <c r="F74" s="186">
        <v>192</v>
      </c>
      <c r="G74" s="188">
        <v>67.6056338028169</v>
      </c>
      <c r="H74" s="189">
        <v>91.61290322580645</v>
      </c>
      <c r="I74" s="188">
        <v>93.20388349514563</v>
      </c>
      <c r="J74" s="190">
        <v>88.46153846153845</v>
      </c>
    </row>
    <row r="75" spans="1:10" ht="12.75">
      <c r="A75" s="53" t="s">
        <v>203</v>
      </c>
      <c r="B75" s="185">
        <v>2502</v>
      </c>
      <c r="C75" s="186">
        <v>273</v>
      </c>
      <c r="D75" s="187">
        <v>10.911270983213429</v>
      </c>
      <c r="E75" s="186">
        <v>2172</v>
      </c>
      <c r="F75" s="186">
        <v>232</v>
      </c>
      <c r="G75" s="188">
        <v>10.681399631675875</v>
      </c>
      <c r="H75" s="189">
        <v>86.810551558753</v>
      </c>
      <c r="I75" s="188">
        <v>84.98168498168498</v>
      </c>
      <c r="J75" s="190">
        <v>87.03454463885151</v>
      </c>
    </row>
    <row r="76" spans="1:10" ht="12.75">
      <c r="A76" s="53" t="s">
        <v>204</v>
      </c>
      <c r="B76" s="185">
        <v>391</v>
      </c>
      <c r="C76" s="186">
        <v>235</v>
      </c>
      <c r="D76" s="187">
        <v>60.10230179028133</v>
      </c>
      <c r="E76" s="186">
        <v>341</v>
      </c>
      <c r="F76" s="186">
        <v>203</v>
      </c>
      <c r="G76" s="188">
        <v>59.530791788856305</v>
      </c>
      <c r="H76" s="189">
        <v>87.21227621483376</v>
      </c>
      <c r="I76" s="188">
        <v>86.38297872340426</v>
      </c>
      <c r="J76" s="190">
        <v>88.46153846153845</v>
      </c>
    </row>
    <row r="77" spans="1:10" ht="12.75">
      <c r="A77" s="53" t="s">
        <v>205</v>
      </c>
      <c r="B77" s="185">
        <v>52</v>
      </c>
      <c r="C77" s="186">
        <v>13</v>
      </c>
      <c r="D77" s="187">
        <v>25</v>
      </c>
      <c r="E77" s="186">
        <v>51</v>
      </c>
      <c r="F77" s="186">
        <v>12</v>
      </c>
      <c r="G77" s="188">
        <v>23.52941176470588</v>
      </c>
      <c r="H77" s="189">
        <v>98.07692307692307</v>
      </c>
      <c r="I77" s="188">
        <v>92.3076923076923</v>
      </c>
      <c r="J77" s="190">
        <v>100</v>
      </c>
    </row>
    <row r="78" spans="1:10" ht="12.75">
      <c r="A78" s="54" t="s">
        <v>206</v>
      </c>
      <c r="B78" s="200">
        <v>10167</v>
      </c>
      <c r="C78" s="201">
        <v>3097</v>
      </c>
      <c r="D78" s="202">
        <v>30.461296350939314</v>
      </c>
      <c r="E78" s="201">
        <v>8881</v>
      </c>
      <c r="F78" s="201">
        <v>2662</v>
      </c>
      <c r="G78" s="203">
        <v>29.97410201553879</v>
      </c>
      <c r="H78" s="204">
        <v>87.35123438575785</v>
      </c>
      <c r="I78" s="203">
        <v>85.95414917662254</v>
      </c>
      <c r="J78" s="205">
        <v>87.96322489391797</v>
      </c>
    </row>
    <row r="79" spans="1:10" ht="15.75" customHeight="1">
      <c r="A79" s="162" t="s">
        <v>207</v>
      </c>
      <c r="B79" s="87">
        <v>60647</v>
      </c>
      <c r="C79" s="88">
        <v>7203</v>
      </c>
      <c r="D79" s="89">
        <v>11.9</v>
      </c>
      <c r="E79" s="88">
        <v>52845</v>
      </c>
      <c r="F79" s="88">
        <v>6297</v>
      </c>
      <c r="G79" s="90">
        <v>11.9</v>
      </c>
      <c r="H79" s="91">
        <v>87.13539004402526</v>
      </c>
      <c r="I79" s="92">
        <v>87.42190753852562</v>
      </c>
      <c r="J79" s="93">
        <v>87.09677419354838</v>
      </c>
    </row>
    <row r="80" spans="1:10" ht="12.75">
      <c r="A80" s="51" t="s">
        <v>208</v>
      </c>
      <c r="B80" s="178">
        <v>1004</v>
      </c>
      <c r="C80" s="179">
        <v>469</v>
      </c>
      <c r="D80" s="180">
        <v>46.713147410358566</v>
      </c>
      <c r="E80" s="179">
        <v>870</v>
      </c>
      <c r="F80" s="179">
        <v>427</v>
      </c>
      <c r="G80" s="181">
        <v>49.08045977011494</v>
      </c>
      <c r="H80" s="182">
        <v>86.65338645418326</v>
      </c>
      <c r="I80" s="181">
        <v>91.04477611940298</v>
      </c>
      <c r="J80" s="183">
        <v>82.80373831775701</v>
      </c>
    </row>
    <row r="81" spans="1:10" ht="12.75">
      <c r="A81" s="51" t="s">
        <v>209</v>
      </c>
      <c r="B81" s="178">
        <v>18531</v>
      </c>
      <c r="C81" s="179">
        <v>10777</v>
      </c>
      <c r="D81" s="180">
        <v>58.156602449948736</v>
      </c>
      <c r="E81" s="179">
        <v>16462</v>
      </c>
      <c r="F81" s="179">
        <v>9626</v>
      </c>
      <c r="G81" s="181">
        <v>58.47406147491192</v>
      </c>
      <c r="H81" s="182">
        <v>88.8349252603745</v>
      </c>
      <c r="I81" s="181">
        <v>89.31984782406978</v>
      </c>
      <c r="J81" s="183">
        <v>88.16094918751612</v>
      </c>
    </row>
    <row r="82" spans="1:10" ht="12.75">
      <c r="A82" s="51" t="s">
        <v>210</v>
      </c>
      <c r="B82" s="178">
        <v>14588</v>
      </c>
      <c r="C82" s="179">
        <v>8798</v>
      </c>
      <c r="D82" s="180">
        <v>60.30984370715656</v>
      </c>
      <c r="E82" s="179">
        <v>11849</v>
      </c>
      <c r="F82" s="179">
        <v>7393</v>
      </c>
      <c r="G82" s="181">
        <v>62.39345092412862</v>
      </c>
      <c r="H82" s="182">
        <v>81.22429394022484</v>
      </c>
      <c r="I82" s="181">
        <v>84.03046146851557</v>
      </c>
      <c r="J82" s="183">
        <v>76.96027633851467</v>
      </c>
    </row>
    <row r="83" spans="1:10" ht="12.75">
      <c r="A83" s="51" t="s">
        <v>211</v>
      </c>
      <c r="B83" s="178">
        <v>60</v>
      </c>
      <c r="C83" s="179">
        <v>8</v>
      </c>
      <c r="D83" s="180">
        <v>13.333333333333334</v>
      </c>
      <c r="E83" s="179">
        <v>60</v>
      </c>
      <c r="F83" s="179">
        <v>8</v>
      </c>
      <c r="G83" s="181">
        <v>13.333333333333334</v>
      </c>
      <c r="H83" s="182">
        <v>100</v>
      </c>
      <c r="I83" s="181">
        <v>100</v>
      </c>
      <c r="J83" s="183">
        <v>100</v>
      </c>
    </row>
    <row r="84" spans="1:10" ht="12.75">
      <c r="A84" s="51" t="s">
        <v>212</v>
      </c>
      <c r="B84" s="178">
        <v>1234</v>
      </c>
      <c r="C84" s="179">
        <v>1232</v>
      </c>
      <c r="D84" s="180">
        <v>99.83792544570503</v>
      </c>
      <c r="E84" s="179">
        <v>1090</v>
      </c>
      <c r="F84" s="179">
        <v>1088</v>
      </c>
      <c r="G84" s="181">
        <v>99.81651376146789</v>
      </c>
      <c r="H84" s="182">
        <v>88.33063209076175</v>
      </c>
      <c r="I84" s="181">
        <v>88.31168831168831</v>
      </c>
      <c r="J84" s="183">
        <v>100</v>
      </c>
    </row>
    <row r="85" spans="1:10" ht="12.75">
      <c r="A85" s="51" t="s">
        <v>213</v>
      </c>
      <c r="B85" s="178">
        <v>925</v>
      </c>
      <c r="C85" s="179">
        <v>319</v>
      </c>
      <c r="D85" s="180">
        <v>34.486486486486484</v>
      </c>
      <c r="E85" s="179">
        <v>801</v>
      </c>
      <c r="F85" s="179">
        <v>263</v>
      </c>
      <c r="G85" s="181">
        <v>32.83395755305868</v>
      </c>
      <c r="H85" s="182">
        <v>86.5945945945946</v>
      </c>
      <c r="I85" s="181">
        <v>82.44514106583071</v>
      </c>
      <c r="J85" s="183">
        <v>88.77887788778878</v>
      </c>
    </row>
    <row r="86" spans="1:10" ht="12.75">
      <c r="A86" s="51" t="s">
        <v>214</v>
      </c>
      <c r="B86" s="178">
        <v>634</v>
      </c>
      <c r="C86" s="179">
        <v>455</v>
      </c>
      <c r="D86" s="180">
        <v>71.76656151419559</v>
      </c>
      <c r="E86" s="179">
        <v>493</v>
      </c>
      <c r="F86" s="179">
        <v>346</v>
      </c>
      <c r="G86" s="181">
        <v>70.18255578093306</v>
      </c>
      <c r="H86" s="182">
        <v>77.7602523659306</v>
      </c>
      <c r="I86" s="181">
        <v>76.04395604395604</v>
      </c>
      <c r="J86" s="183">
        <v>82.12290502793296</v>
      </c>
    </row>
    <row r="87" spans="1:10" ht="12.75">
      <c r="A87" s="51" t="s">
        <v>215</v>
      </c>
      <c r="B87" s="178">
        <v>2236</v>
      </c>
      <c r="C87" s="179">
        <v>572</v>
      </c>
      <c r="D87" s="180">
        <v>25.581395348837212</v>
      </c>
      <c r="E87" s="179">
        <v>1755</v>
      </c>
      <c r="F87" s="179">
        <v>447</v>
      </c>
      <c r="G87" s="181">
        <v>25.47008547008547</v>
      </c>
      <c r="H87" s="182">
        <v>78.48837209302324</v>
      </c>
      <c r="I87" s="181">
        <v>78.14685314685315</v>
      </c>
      <c r="J87" s="183">
        <v>78.60576923076923</v>
      </c>
    </row>
    <row r="88" spans="1:10" ht="12.75">
      <c r="A88" s="51" t="s">
        <v>216</v>
      </c>
      <c r="B88" s="178">
        <v>283</v>
      </c>
      <c r="C88" s="179">
        <v>186</v>
      </c>
      <c r="D88" s="180">
        <v>65.7243816254417</v>
      </c>
      <c r="E88" s="179">
        <v>255</v>
      </c>
      <c r="F88" s="179">
        <v>166</v>
      </c>
      <c r="G88" s="181">
        <v>65.09803921568627</v>
      </c>
      <c r="H88" s="182">
        <v>90.10600706713781</v>
      </c>
      <c r="I88" s="181">
        <v>89.24731182795699</v>
      </c>
      <c r="J88" s="183">
        <v>91.75257731958763</v>
      </c>
    </row>
    <row r="89" spans="1:10" ht="12.75">
      <c r="A89" s="51" t="s">
        <v>217</v>
      </c>
      <c r="B89" s="178">
        <v>628</v>
      </c>
      <c r="C89" s="179">
        <v>252</v>
      </c>
      <c r="D89" s="180">
        <v>40.12738853503185</v>
      </c>
      <c r="E89" s="179">
        <v>527</v>
      </c>
      <c r="F89" s="179">
        <v>223</v>
      </c>
      <c r="G89" s="181">
        <v>42.314990512333964</v>
      </c>
      <c r="H89" s="182">
        <v>83.9171974522293</v>
      </c>
      <c r="I89" s="181">
        <v>88.4920634920635</v>
      </c>
      <c r="J89" s="183">
        <v>80.85106382978722</v>
      </c>
    </row>
    <row r="90" spans="1:10" ht="12.75">
      <c r="A90" s="51" t="s">
        <v>218</v>
      </c>
      <c r="B90" s="178">
        <v>384</v>
      </c>
      <c r="C90" s="179">
        <v>98</v>
      </c>
      <c r="D90" s="180">
        <v>25.520833333333332</v>
      </c>
      <c r="E90" s="179">
        <v>333</v>
      </c>
      <c r="F90" s="179">
        <v>87</v>
      </c>
      <c r="G90" s="181">
        <v>26.126126126126124</v>
      </c>
      <c r="H90" s="182">
        <v>86.71875</v>
      </c>
      <c r="I90" s="181">
        <v>88.77551020408163</v>
      </c>
      <c r="J90" s="183">
        <v>86.01398601398601</v>
      </c>
    </row>
    <row r="91" spans="1:10" ht="12.75">
      <c r="A91" s="51" t="s">
        <v>219</v>
      </c>
      <c r="B91" s="178">
        <v>5215</v>
      </c>
      <c r="C91" s="179">
        <v>1942</v>
      </c>
      <c r="D91" s="180">
        <v>37.238734419942475</v>
      </c>
      <c r="E91" s="179">
        <v>4689</v>
      </c>
      <c r="F91" s="179">
        <v>1747</v>
      </c>
      <c r="G91" s="181">
        <v>37.25741096182555</v>
      </c>
      <c r="H91" s="182">
        <v>89.91371045062321</v>
      </c>
      <c r="I91" s="181">
        <v>89.95880535530381</v>
      </c>
      <c r="J91" s="183">
        <v>89.8869538649557</v>
      </c>
    </row>
    <row r="92" spans="1:10" ht="12.75">
      <c r="A92" s="51" t="s">
        <v>220</v>
      </c>
      <c r="B92" s="178">
        <v>14352</v>
      </c>
      <c r="C92" s="179">
        <v>13883</v>
      </c>
      <c r="D92" s="180">
        <v>96.73216276477146</v>
      </c>
      <c r="E92" s="179">
        <v>12827</v>
      </c>
      <c r="F92" s="179">
        <v>12415</v>
      </c>
      <c r="G92" s="181">
        <v>96.78802525921884</v>
      </c>
      <c r="H92" s="182">
        <v>89.37430323299888</v>
      </c>
      <c r="I92" s="181">
        <v>89.42591658863358</v>
      </c>
      <c r="J92" s="183">
        <v>87.84648187633263</v>
      </c>
    </row>
    <row r="93" spans="1:10" ht="12.75">
      <c r="A93" s="51" t="s">
        <v>221</v>
      </c>
      <c r="B93" s="178">
        <v>362</v>
      </c>
      <c r="C93" s="179">
        <v>107</v>
      </c>
      <c r="D93" s="180">
        <v>29.55801104972376</v>
      </c>
      <c r="E93" s="179">
        <v>347</v>
      </c>
      <c r="F93" s="179">
        <v>103</v>
      </c>
      <c r="G93" s="181">
        <v>29.68299711815562</v>
      </c>
      <c r="H93" s="182">
        <v>95.85635359116023</v>
      </c>
      <c r="I93" s="181">
        <v>96.26168224299066</v>
      </c>
      <c r="J93" s="183">
        <v>95.68627450980392</v>
      </c>
    </row>
    <row r="94" spans="1:10" ht="12.75">
      <c r="A94" s="51" t="s">
        <v>222</v>
      </c>
      <c r="B94" s="178">
        <v>2020</v>
      </c>
      <c r="C94" s="179">
        <v>1888</v>
      </c>
      <c r="D94" s="180">
        <v>93.46534653465348</v>
      </c>
      <c r="E94" s="179">
        <v>1929</v>
      </c>
      <c r="F94" s="179">
        <v>1801</v>
      </c>
      <c r="G94" s="181">
        <v>93.3644375324002</v>
      </c>
      <c r="H94" s="182">
        <v>95.49504950495049</v>
      </c>
      <c r="I94" s="181">
        <v>95.39194915254238</v>
      </c>
      <c r="J94" s="183">
        <v>96.96969696969697</v>
      </c>
    </row>
    <row r="95" spans="1:10" ht="12.75">
      <c r="A95" s="51" t="s">
        <v>223</v>
      </c>
      <c r="B95" s="178">
        <v>5114</v>
      </c>
      <c r="C95" s="179">
        <v>4383</v>
      </c>
      <c r="D95" s="180">
        <v>85.70590535784122</v>
      </c>
      <c r="E95" s="179">
        <v>4506</v>
      </c>
      <c r="F95" s="179">
        <v>3881</v>
      </c>
      <c r="G95" s="181">
        <v>86.12960497114958</v>
      </c>
      <c r="H95" s="182">
        <v>88.11106765741103</v>
      </c>
      <c r="I95" s="181">
        <v>88.54665754049738</v>
      </c>
      <c r="J95" s="183">
        <v>85.49931600547195</v>
      </c>
    </row>
    <row r="96" spans="1:10" ht="12.75">
      <c r="A96" s="51" t="s">
        <v>224</v>
      </c>
      <c r="B96" s="178">
        <v>4770</v>
      </c>
      <c r="C96" s="179">
        <v>2251</v>
      </c>
      <c r="D96" s="180">
        <v>47.19077568134172</v>
      </c>
      <c r="E96" s="179">
        <v>4216</v>
      </c>
      <c r="F96" s="179">
        <v>2011</v>
      </c>
      <c r="G96" s="181">
        <v>47.699240986717264</v>
      </c>
      <c r="H96" s="182">
        <v>88.38574423480084</v>
      </c>
      <c r="I96" s="181">
        <v>89.33807196801422</v>
      </c>
      <c r="J96" s="183">
        <v>87.53473600635174</v>
      </c>
    </row>
    <row r="97" spans="1:10" ht="12.75">
      <c r="A97" s="54" t="s">
        <v>225</v>
      </c>
      <c r="B97" s="195">
        <v>5256</v>
      </c>
      <c r="C97" s="196">
        <v>4907</v>
      </c>
      <c r="D97" s="197">
        <v>93.3599695585997</v>
      </c>
      <c r="E97" s="195">
        <v>4874</v>
      </c>
      <c r="F97" s="196">
        <v>4554</v>
      </c>
      <c r="G97" s="198">
        <v>93.43455067706195</v>
      </c>
      <c r="H97" s="199">
        <v>92.73211567732116</v>
      </c>
      <c r="I97" s="199">
        <v>92.80619523130223</v>
      </c>
      <c r="J97" s="198">
        <v>91.69054441260745</v>
      </c>
    </row>
    <row r="98" spans="1:10" ht="15.75" customHeight="1">
      <c r="A98" s="162" t="s">
        <v>226</v>
      </c>
      <c r="B98" s="87">
        <v>77596</v>
      </c>
      <c r="C98" s="88">
        <v>52527</v>
      </c>
      <c r="D98" s="94">
        <v>67.69292231558327</v>
      </c>
      <c r="E98" s="87">
        <v>67883</v>
      </c>
      <c r="F98" s="88">
        <v>46586</v>
      </c>
      <c r="G98" s="95">
        <v>68.62690216990998</v>
      </c>
      <c r="H98" s="92">
        <v>87.48260219598949</v>
      </c>
      <c r="I98" s="92">
        <v>88.68962628743313</v>
      </c>
      <c r="J98" s="93">
        <v>84.9535282619969</v>
      </c>
    </row>
    <row r="99" spans="1:10" ht="15.75" customHeight="1">
      <c r="A99" s="163" t="s">
        <v>227</v>
      </c>
      <c r="B99" s="97">
        <v>138243</v>
      </c>
      <c r="C99" s="98">
        <v>59730</v>
      </c>
      <c r="D99" s="94">
        <v>43.206527636119006</v>
      </c>
      <c r="E99" s="97">
        <v>120728</v>
      </c>
      <c r="F99" s="98">
        <v>52883</v>
      </c>
      <c r="G99" s="95">
        <v>43.80342588297661</v>
      </c>
      <c r="H99" s="92">
        <v>87.33028073754187</v>
      </c>
      <c r="I99" s="92">
        <v>88.53674870249456</v>
      </c>
      <c r="J99" s="93">
        <v>86.41244125176722</v>
      </c>
    </row>
    <row r="100" spans="1:10" ht="12.75">
      <c r="A100" s="55" t="s">
        <v>228</v>
      </c>
      <c r="B100" s="191">
        <v>134225</v>
      </c>
      <c r="C100" s="192">
        <v>57296</v>
      </c>
      <c r="D100" s="193">
        <v>42.68653380517787</v>
      </c>
      <c r="E100" s="191">
        <v>103311</v>
      </c>
      <c r="F100" s="192">
        <v>44676</v>
      </c>
      <c r="G100" s="194">
        <v>43.24418503353951</v>
      </c>
      <c r="H100" s="193">
        <v>76.9685230024213</v>
      </c>
      <c r="I100" s="193">
        <v>77.9740296006702</v>
      </c>
      <c r="J100" s="194">
        <v>76.21963108840619</v>
      </c>
    </row>
    <row r="101" spans="1:10" ht="12.75">
      <c r="A101" s="294" t="s">
        <v>66</v>
      </c>
      <c r="B101" s="50"/>
      <c r="C101" s="50"/>
      <c r="D101" s="10"/>
      <c r="E101" s="50"/>
      <c r="F101" s="50"/>
      <c r="G101" s="10"/>
      <c r="H101" s="10"/>
      <c r="I101" s="10"/>
      <c r="J101" s="10"/>
    </row>
    <row r="102" spans="1:10" ht="12.75">
      <c r="A102" s="10"/>
      <c r="B102" s="50"/>
      <c r="C102" s="50"/>
      <c r="D102" s="10"/>
      <c r="E102" s="50"/>
      <c r="F102" s="50"/>
      <c r="G102" s="10"/>
      <c r="H102" s="10"/>
      <c r="I102" s="10"/>
      <c r="J102" s="10"/>
    </row>
    <row r="103" spans="1:10" ht="12.75">
      <c r="A103" s="1"/>
      <c r="B103" s="6"/>
      <c r="C103" s="6"/>
      <c r="D103" s="6"/>
      <c r="E103" s="6"/>
      <c r="F103" s="7"/>
      <c r="G103" s="6"/>
      <c r="H103" s="6"/>
      <c r="I103" s="6"/>
      <c r="J103" s="6"/>
    </row>
    <row r="104" spans="1:10" ht="12.75">
      <c r="A104" s="1"/>
      <c r="B104" s="6"/>
      <c r="C104" s="6"/>
      <c r="D104" s="6"/>
      <c r="E104" s="6"/>
      <c r="F104" s="7"/>
      <c r="G104" s="6"/>
      <c r="H104" s="6"/>
      <c r="I104" s="6"/>
      <c r="J104" s="6"/>
    </row>
    <row r="105" spans="1:10" ht="12.75">
      <c r="A105" s="1"/>
      <c r="B105" s="6"/>
      <c r="C105" s="6"/>
      <c r="D105" s="6"/>
      <c r="E105" s="6"/>
      <c r="F105" s="7"/>
      <c r="G105" s="6"/>
      <c r="H105" s="6"/>
      <c r="I105" s="6"/>
      <c r="J105" s="6"/>
    </row>
    <row r="106" spans="1:10" ht="12.75">
      <c r="A106" s="1"/>
      <c r="B106" s="6"/>
      <c r="C106" s="6"/>
      <c r="D106" s="6"/>
      <c r="E106" s="6"/>
      <c r="F106" s="7"/>
      <c r="G106" s="6"/>
      <c r="H106" s="6"/>
      <c r="I106" s="6"/>
      <c r="J106" s="6"/>
    </row>
    <row r="107" spans="1:10" ht="12.75">
      <c r="A107" s="1"/>
      <c r="B107" s="6"/>
      <c r="C107" s="6"/>
      <c r="D107" s="6"/>
      <c r="E107" s="6"/>
      <c r="F107" s="7"/>
      <c r="G107" s="6"/>
      <c r="H107" s="6"/>
      <c r="I107" s="6"/>
      <c r="J107" s="6"/>
    </row>
    <row r="108" spans="1:10" ht="12.75">
      <c r="A108" s="1"/>
      <c r="B108" s="6"/>
      <c r="C108" s="6"/>
      <c r="D108" s="6"/>
      <c r="E108" s="6"/>
      <c r="F108" s="7"/>
      <c r="G108" s="6"/>
      <c r="H108" s="6"/>
      <c r="I108" s="6"/>
      <c r="J108" s="6"/>
    </row>
    <row r="109" spans="1:10" ht="12.75">
      <c r="A109" s="1"/>
      <c r="B109" s="6"/>
      <c r="C109" s="6"/>
      <c r="D109" s="6"/>
      <c r="E109" s="6"/>
      <c r="F109" s="7"/>
      <c r="G109" s="6"/>
      <c r="H109" s="6"/>
      <c r="I109" s="6"/>
      <c r="J109" s="6"/>
    </row>
    <row r="110" spans="1:10" ht="12.75">
      <c r="A110" s="1"/>
      <c r="B110" s="6"/>
      <c r="C110" s="6"/>
      <c r="D110" s="6"/>
      <c r="E110" s="6"/>
      <c r="F110" s="7"/>
      <c r="G110" s="6"/>
      <c r="H110" s="6"/>
      <c r="I110" s="6"/>
      <c r="J110" s="6"/>
    </row>
  </sheetData>
  <mergeCells count="4">
    <mergeCell ref="B3:D3"/>
    <mergeCell ref="E3:G3"/>
    <mergeCell ref="H3:J3"/>
    <mergeCell ref="A3:A4"/>
  </mergeCells>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Feuil6"/>
  <dimension ref="A1:AX42"/>
  <sheetViews>
    <sheetView workbookViewId="0" topLeftCell="A1">
      <selection activeCell="A39" sqref="A39"/>
    </sheetView>
  </sheetViews>
  <sheetFormatPr defaultColWidth="11.421875" defaultRowHeight="12.75"/>
  <cols>
    <col min="1" max="1" width="20.7109375" style="43" customWidth="1"/>
    <col min="2" max="2" width="9.00390625" style="31" bestFit="1" customWidth="1"/>
    <col min="3" max="3" width="6.8515625" style="31" bestFit="1" customWidth="1"/>
    <col min="4" max="4" width="8.140625" style="31" customWidth="1"/>
    <col min="5" max="5" width="9.00390625" style="31" bestFit="1" customWidth="1"/>
    <col min="6" max="6" width="6.8515625" style="31" bestFit="1" customWidth="1"/>
    <col min="7" max="7" width="8.140625" style="31" customWidth="1"/>
    <col min="8" max="8" width="9.00390625" style="31" bestFit="1" customWidth="1"/>
    <col min="9" max="9" width="6.8515625" style="31" bestFit="1" customWidth="1"/>
    <col min="10" max="10" width="8.140625" style="31" bestFit="1" customWidth="1"/>
    <col min="11" max="11" width="9.00390625" style="31" bestFit="1" customWidth="1"/>
    <col min="12" max="12" width="6.8515625" style="31" bestFit="1" customWidth="1"/>
    <col min="13" max="13" width="8.140625" style="31" customWidth="1"/>
    <col min="14" max="15" width="6.421875" style="31" customWidth="1"/>
    <col min="16" max="16384" width="11.421875" style="43" customWidth="1"/>
  </cols>
  <sheetData>
    <row r="1" ht="12">
      <c r="A1" s="57" t="s">
        <v>94</v>
      </c>
    </row>
    <row r="2" ht="11.25">
      <c r="A2" s="43" t="s">
        <v>73</v>
      </c>
    </row>
    <row r="4" spans="1:15" ht="15" customHeight="1">
      <c r="A4" s="150"/>
      <c r="B4" s="291" t="s">
        <v>23</v>
      </c>
      <c r="C4" s="292"/>
      <c r="D4" s="293"/>
      <c r="E4" s="292" t="s">
        <v>24</v>
      </c>
      <c r="F4" s="292"/>
      <c r="G4" s="292"/>
      <c r="H4" s="291" t="s">
        <v>25</v>
      </c>
      <c r="I4" s="292"/>
      <c r="J4" s="293"/>
      <c r="K4" s="292" t="s">
        <v>5</v>
      </c>
      <c r="L4" s="292"/>
      <c r="M4" s="292"/>
      <c r="N4" s="291" t="s">
        <v>50</v>
      </c>
      <c r="O4" s="293"/>
    </row>
    <row r="5" spans="1:15" ht="15" customHeight="1">
      <c r="A5" s="151" t="s">
        <v>26</v>
      </c>
      <c r="B5" s="158" t="s">
        <v>27</v>
      </c>
      <c r="C5" s="158" t="s">
        <v>1</v>
      </c>
      <c r="D5" s="159" t="s">
        <v>95</v>
      </c>
      <c r="E5" s="160" t="s">
        <v>27</v>
      </c>
      <c r="F5" s="158" t="s">
        <v>1</v>
      </c>
      <c r="G5" s="161" t="s">
        <v>95</v>
      </c>
      <c r="H5" s="158" t="s">
        <v>27</v>
      </c>
      <c r="I5" s="158" t="s">
        <v>1</v>
      </c>
      <c r="J5" s="158" t="s">
        <v>95</v>
      </c>
      <c r="K5" s="160" t="s">
        <v>27</v>
      </c>
      <c r="L5" s="158" t="s">
        <v>1</v>
      </c>
      <c r="M5" s="161" t="s">
        <v>95</v>
      </c>
      <c r="N5" s="161" t="s">
        <v>28</v>
      </c>
      <c r="O5" s="159" t="s">
        <v>29</v>
      </c>
    </row>
    <row r="6" spans="1:15" ht="11.25">
      <c r="A6" s="137" t="s">
        <v>96</v>
      </c>
      <c r="B6" s="135">
        <v>14423</v>
      </c>
      <c r="C6" s="33">
        <v>12593</v>
      </c>
      <c r="D6" s="138">
        <v>87.31193233030577</v>
      </c>
      <c r="E6" s="34">
        <v>7274</v>
      </c>
      <c r="F6" s="34">
        <v>5690</v>
      </c>
      <c r="G6" s="36">
        <v>78.2238108331042</v>
      </c>
      <c r="H6" s="135">
        <v>6184</v>
      </c>
      <c r="I6" s="33">
        <v>5160</v>
      </c>
      <c r="J6" s="136">
        <v>83.44113842173351</v>
      </c>
      <c r="K6" s="34">
        <v>27881</v>
      </c>
      <c r="L6" s="34">
        <v>23443</v>
      </c>
      <c r="M6" s="36">
        <v>84.08234998744665</v>
      </c>
      <c r="N6" s="109">
        <v>62.62637752017302</v>
      </c>
      <c r="O6" s="100">
        <v>65.2</v>
      </c>
    </row>
    <row r="7" spans="1:15" ht="11.25">
      <c r="A7" s="137" t="s">
        <v>97</v>
      </c>
      <c r="B7" s="135">
        <v>8702</v>
      </c>
      <c r="C7" s="33">
        <v>7457</v>
      </c>
      <c r="D7" s="138">
        <v>85.69294415076993</v>
      </c>
      <c r="E7" s="34">
        <v>5051</v>
      </c>
      <c r="F7" s="34">
        <v>3716</v>
      </c>
      <c r="G7" s="36">
        <v>73.56959018016235</v>
      </c>
      <c r="H7" s="135">
        <v>4168</v>
      </c>
      <c r="I7" s="33">
        <v>3625</v>
      </c>
      <c r="J7" s="136">
        <v>86.9721689059501</v>
      </c>
      <c r="K7" s="34">
        <v>17921</v>
      </c>
      <c r="L7" s="34">
        <v>14798</v>
      </c>
      <c r="M7" s="36">
        <v>82.57351710284024</v>
      </c>
      <c r="N7" s="109">
        <v>59.66129445423786</v>
      </c>
      <c r="O7" s="100">
        <v>58.5</v>
      </c>
    </row>
    <row r="8" spans="1:15" ht="11.25">
      <c r="A8" s="137" t="s">
        <v>98</v>
      </c>
      <c r="B8" s="135">
        <v>5280</v>
      </c>
      <c r="C8" s="33">
        <v>4754</v>
      </c>
      <c r="D8" s="138">
        <v>90.03787878787878</v>
      </c>
      <c r="E8" s="34">
        <v>2913</v>
      </c>
      <c r="F8" s="34">
        <v>2440</v>
      </c>
      <c r="G8" s="36">
        <v>83.7624442155853</v>
      </c>
      <c r="H8" s="135">
        <v>2729</v>
      </c>
      <c r="I8" s="33">
        <v>2438</v>
      </c>
      <c r="J8" s="136">
        <v>89.33675338951997</v>
      </c>
      <c r="K8" s="34">
        <v>10922</v>
      </c>
      <c r="L8" s="34">
        <v>9632</v>
      </c>
      <c r="M8" s="36">
        <v>88.18897637795276</v>
      </c>
      <c r="N8" s="109">
        <v>65.1826716969535</v>
      </c>
      <c r="O8" s="100">
        <v>65.1</v>
      </c>
    </row>
    <row r="9" spans="1:15" ht="11.25">
      <c r="A9" s="137" t="s">
        <v>99</v>
      </c>
      <c r="B9" s="135">
        <v>15058</v>
      </c>
      <c r="C9" s="33">
        <v>13566</v>
      </c>
      <c r="D9" s="138">
        <v>90.09164563687077</v>
      </c>
      <c r="E9" s="34">
        <v>6848</v>
      </c>
      <c r="F9" s="34">
        <v>5732</v>
      </c>
      <c r="G9" s="36">
        <v>83.70327102803739</v>
      </c>
      <c r="H9" s="135">
        <v>6559</v>
      </c>
      <c r="I9" s="33">
        <v>5893</v>
      </c>
      <c r="J9" s="136">
        <v>89.84601311175484</v>
      </c>
      <c r="K9" s="34">
        <v>28465</v>
      </c>
      <c r="L9" s="34">
        <v>25191</v>
      </c>
      <c r="M9" s="36">
        <v>88.49815562972071</v>
      </c>
      <c r="N9" s="109">
        <v>67.0052175197647</v>
      </c>
      <c r="O9" s="100">
        <v>66.8</v>
      </c>
    </row>
    <row r="10" spans="1:15" ht="11.25">
      <c r="A10" s="137" t="s">
        <v>100</v>
      </c>
      <c r="B10" s="135">
        <v>6998</v>
      </c>
      <c r="C10" s="33">
        <v>6215</v>
      </c>
      <c r="D10" s="138">
        <v>88.81108888253787</v>
      </c>
      <c r="E10" s="34">
        <v>3365</v>
      </c>
      <c r="F10" s="34">
        <v>2790</v>
      </c>
      <c r="G10" s="36">
        <v>82.91233283803864</v>
      </c>
      <c r="H10" s="135">
        <v>3367</v>
      </c>
      <c r="I10" s="33">
        <v>2988</v>
      </c>
      <c r="J10" s="136">
        <v>88.74368874368875</v>
      </c>
      <c r="K10" s="34">
        <v>13730</v>
      </c>
      <c r="L10" s="34">
        <v>11993</v>
      </c>
      <c r="M10" s="36">
        <v>87.34887108521487</v>
      </c>
      <c r="N10" s="109">
        <v>66.42812168930304</v>
      </c>
      <c r="O10" s="100">
        <v>66.8</v>
      </c>
    </row>
    <row r="11" spans="1:15" ht="11.25">
      <c r="A11" s="137" t="s">
        <v>101</v>
      </c>
      <c r="B11" s="135">
        <v>5862</v>
      </c>
      <c r="C11" s="33">
        <v>5344</v>
      </c>
      <c r="D11" s="138">
        <v>91.16342545206415</v>
      </c>
      <c r="E11" s="34">
        <v>2888</v>
      </c>
      <c r="F11" s="34">
        <v>2354</v>
      </c>
      <c r="G11" s="36">
        <v>81.50969529085873</v>
      </c>
      <c r="H11" s="135">
        <v>2838</v>
      </c>
      <c r="I11" s="33">
        <v>2463</v>
      </c>
      <c r="J11" s="136">
        <v>86.78646934460888</v>
      </c>
      <c r="K11" s="34">
        <v>11588</v>
      </c>
      <c r="L11" s="34">
        <v>10161</v>
      </c>
      <c r="M11" s="36">
        <v>87.68553676216776</v>
      </c>
      <c r="N11" s="109">
        <v>65.83912110405826</v>
      </c>
      <c r="O11" s="100">
        <v>65.5</v>
      </c>
    </row>
    <row r="12" spans="1:15" ht="11.25">
      <c r="A12" s="137" t="s">
        <v>102</v>
      </c>
      <c r="B12" s="135">
        <v>1360</v>
      </c>
      <c r="C12" s="33">
        <v>1186</v>
      </c>
      <c r="D12" s="138">
        <v>87.20588235294117</v>
      </c>
      <c r="E12" s="34">
        <v>656</v>
      </c>
      <c r="F12" s="34">
        <v>498</v>
      </c>
      <c r="G12" s="36">
        <v>75.91463414634147</v>
      </c>
      <c r="H12" s="135">
        <v>376</v>
      </c>
      <c r="I12" s="33">
        <v>315</v>
      </c>
      <c r="J12" s="136">
        <v>83.77659574468085</v>
      </c>
      <c r="K12" s="34">
        <v>2392</v>
      </c>
      <c r="L12" s="34">
        <v>1999</v>
      </c>
      <c r="M12" s="36">
        <v>83.57023411371237</v>
      </c>
      <c r="N12" s="109">
        <v>62.78515723138893</v>
      </c>
      <c r="O12" s="100">
        <v>61.6</v>
      </c>
    </row>
    <row r="13" spans="1:15" ht="11.25">
      <c r="A13" s="137" t="s">
        <v>103</v>
      </c>
      <c r="B13" s="135">
        <v>7299</v>
      </c>
      <c r="C13" s="33">
        <v>6608</v>
      </c>
      <c r="D13" s="138">
        <v>90.53294971913961</v>
      </c>
      <c r="E13" s="34">
        <v>4064</v>
      </c>
      <c r="F13" s="34">
        <v>3341</v>
      </c>
      <c r="G13" s="36">
        <v>82.20964566929135</v>
      </c>
      <c r="H13" s="135">
        <v>3504</v>
      </c>
      <c r="I13" s="33">
        <v>3152</v>
      </c>
      <c r="J13" s="136">
        <v>89.95433789954338</v>
      </c>
      <c r="K13" s="34">
        <v>14867</v>
      </c>
      <c r="L13" s="34">
        <v>13101</v>
      </c>
      <c r="M13" s="36">
        <v>88.12134257079438</v>
      </c>
      <c r="N13" s="109">
        <v>64.93588247404831</v>
      </c>
      <c r="O13" s="100">
        <v>66.4</v>
      </c>
    </row>
    <row r="14" spans="1:15" ht="11.25">
      <c r="A14" s="137" t="s">
        <v>104</v>
      </c>
      <c r="B14" s="135">
        <v>16160</v>
      </c>
      <c r="C14" s="33">
        <v>15010</v>
      </c>
      <c r="D14" s="138">
        <v>92.88366336633663</v>
      </c>
      <c r="E14" s="34">
        <v>8112</v>
      </c>
      <c r="F14" s="34">
        <v>6912</v>
      </c>
      <c r="G14" s="36">
        <v>85.20710059171599</v>
      </c>
      <c r="H14" s="135">
        <v>6028</v>
      </c>
      <c r="I14" s="33">
        <v>5445</v>
      </c>
      <c r="J14" s="136">
        <v>90.32846715328468</v>
      </c>
      <c r="K14" s="34">
        <v>30300</v>
      </c>
      <c r="L14" s="34">
        <v>27367</v>
      </c>
      <c r="M14" s="36">
        <v>90.32013201320132</v>
      </c>
      <c r="N14" s="109">
        <v>67.6621857129199</v>
      </c>
      <c r="O14" s="100">
        <v>67.7</v>
      </c>
    </row>
    <row r="15" spans="1:15" ht="11.25">
      <c r="A15" s="137" t="s">
        <v>105</v>
      </c>
      <c r="B15" s="135">
        <v>20005</v>
      </c>
      <c r="C15" s="33">
        <v>17452</v>
      </c>
      <c r="D15" s="138">
        <v>87.2381904523869</v>
      </c>
      <c r="E15" s="34">
        <v>11814</v>
      </c>
      <c r="F15" s="34">
        <v>9039</v>
      </c>
      <c r="G15" s="36">
        <v>76.51091924834942</v>
      </c>
      <c r="H15" s="135">
        <v>9701</v>
      </c>
      <c r="I15" s="33">
        <v>8459</v>
      </c>
      <c r="J15" s="136">
        <v>87.19719616534378</v>
      </c>
      <c r="K15" s="34">
        <v>41520</v>
      </c>
      <c r="L15" s="34">
        <v>34950</v>
      </c>
      <c r="M15" s="36">
        <v>84.17630057803468</v>
      </c>
      <c r="N15" s="109">
        <v>62.0473675053103</v>
      </c>
      <c r="O15" s="100">
        <v>62.4</v>
      </c>
    </row>
    <row r="16" spans="1:15" ht="11.25">
      <c r="A16" s="137" t="s">
        <v>106</v>
      </c>
      <c r="B16" s="135">
        <v>3061</v>
      </c>
      <c r="C16" s="33">
        <v>2732</v>
      </c>
      <c r="D16" s="138">
        <v>89.25187847108788</v>
      </c>
      <c r="E16" s="34">
        <v>1719</v>
      </c>
      <c r="F16" s="34">
        <v>1366</v>
      </c>
      <c r="G16" s="36">
        <v>79.46480511925537</v>
      </c>
      <c r="H16" s="135">
        <v>1539</v>
      </c>
      <c r="I16" s="33">
        <v>1355</v>
      </c>
      <c r="J16" s="136">
        <v>88.04418453541261</v>
      </c>
      <c r="K16" s="34">
        <v>6319</v>
      </c>
      <c r="L16" s="34">
        <v>5453</v>
      </c>
      <c r="M16" s="36">
        <v>86.29529988922297</v>
      </c>
      <c r="N16" s="109">
        <v>63.2856536225808</v>
      </c>
      <c r="O16" s="100">
        <v>66.6</v>
      </c>
    </row>
    <row r="17" spans="1:15" ht="11.25">
      <c r="A17" s="137" t="s">
        <v>107</v>
      </c>
      <c r="B17" s="135">
        <v>15853</v>
      </c>
      <c r="C17" s="33">
        <v>14252</v>
      </c>
      <c r="D17" s="138">
        <v>89.90096511701255</v>
      </c>
      <c r="E17" s="34">
        <v>7271</v>
      </c>
      <c r="F17" s="34">
        <v>6131</v>
      </c>
      <c r="G17" s="36">
        <v>84.32127630312199</v>
      </c>
      <c r="H17" s="135">
        <v>6540</v>
      </c>
      <c r="I17" s="33">
        <v>5803</v>
      </c>
      <c r="J17" s="136">
        <v>88.7308868501529</v>
      </c>
      <c r="K17" s="34">
        <v>29664</v>
      </c>
      <c r="L17" s="34">
        <v>26186</v>
      </c>
      <c r="M17" s="36">
        <v>88.27535059331176</v>
      </c>
      <c r="N17" s="109">
        <v>65.64274176004814</v>
      </c>
      <c r="O17" s="100">
        <v>65.4</v>
      </c>
    </row>
    <row r="18" spans="1:15" ht="11.25">
      <c r="A18" s="137" t="s">
        <v>108</v>
      </c>
      <c r="B18" s="135">
        <v>11905</v>
      </c>
      <c r="C18" s="33">
        <v>10431</v>
      </c>
      <c r="D18" s="138">
        <v>87.61864762704747</v>
      </c>
      <c r="E18" s="34">
        <v>6431</v>
      </c>
      <c r="F18" s="34">
        <v>5146</v>
      </c>
      <c r="G18" s="36">
        <v>80.01865961747784</v>
      </c>
      <c r="H18" s="135">
        <v>4731</v>
      </c>
      <c r="I18" s="33">
        <v>4206</v>
      </c>
      <c r="J18" s="136">
        <v>88.90298034242232</v>
      </c>
      <c r="K18" s="34">
        <v>23067</v>
      </c>
      <c r="L18" s="34">
        <v>19783</v>
      </c>
      <c r="M18" s="36">
        <v>85.76321151428448</v>
      </c>
      <c r="N18" s="109">
        <v>65.1171920316387</v>
      </c>
      <c r="O18" s="100">
        <v>63.2</v>
      </c>
    </row>
    <row r="19" spans="1:15" ht="11.25">
      <c r="A19" s="137" t="s">
        <v>109</v>
      </c>
      <c r="B19" s="135">
        <v>11344</v>
      </c>
      <c r="C19" s="33">
        <v>10187</v>
      </c>
      <c r="D19" s="138">
        <v>89.80077574047955</v>
      </c>
      <c r="E19" s="34">
        <v>6822</v>
      </c>
      <c r="F19" s="34">
        <v>5436</v>
      </c>
      <c r="G19" s="36">
        <v>79.68337730870712</v>
      </c>
      <c r="H19" s="135">
        <v>5409</v>
      </c>
      <c r="I19" s="33">
        <v>4890</v>
      </c>
      <c r="J19" s="136">
        <v>90.40488075429839</v>
      </c>
      <c r="K19" s="34">
        <v>23575</v>
      </c>
      <c r="L19" s="34">
        <v>20513</v>
      </c>
      <c r="M19" s="36">
        <v>87.0116648992577</v>
      </c>
      <c r="N19" s="109">
        <v>66.48093947666521</v>
      </c>
      <c r="O19" s="100">
        <v>66.7</v>
      </c>
    </row>
    <row r="20" spans="1:15" ht="11.25">
      <c r="A20" s="137" t="s">
        <v>110</v>
      </c>
      <c r="B20" s="135">
        <v>17050</v>
      </c>
      <c r="C20" s="33">
        <v>15810</v>
      </c>
      <c r="D20" s="138">
        <v>92.72727272727273</v>
      </c>
      <c r="E20" s="34">
        <v>8356</v>
      </c>
      <c r="F20" s="34">
        <v>7303</v>
      </c>
      <c r="G20" s="36">
        <v>87.39827668741025</v>
      </c>
      <c r="H20" s="135">
        <v>8073</v>
      </c>
      <c r="I20" s="33">
        <v>7271</v>
      </c>
      <c r="J20" s="136">
        <v>90.06565093521615</v>
      </c>
      <c r="K20" s="34">
        <v>33479</v>
      </c>
      <c r="L20" s="34">
        <v>30384</v>
      </c>
      <c r="M20" s="36">
        <v>90.75539890677739</v>
      </c>
      <c r="N20" s="109">
        <v>67.7430407413024</v>
      </c>
      <c r="O20" s="100">
        <v>67.6</v>
      </c>
    </row>
    <row r="21" spans="1:15" ht="11.25">
      <c r="A21" s="137" t="s">
        <v>111</v>
      </c>
      <c r="B21" s="135">
        <v>10318</v>
      </c>
      <c r="C21" s="33">
        <v>9128</v>
      </c>
      <c r="D21" s="138">
        <v>88.46675712347354</v>
      </c>
      <c r="E21" s="34">
        <v>4364</v>
      </c>
      <c r="F21" s="34">
        <v>3451</v>
      </c>
      <c r="G21" s="36">
        <v>79.0788267644363</v>
      </c>
      <c r="H21" s="135">
        <v>3578</v>
      </c>
      <c r="I21" s="33">
        <v>3115</v>
      </c>
      <c r="J21" s="136">
        <v>87.05980994969256</v>
      </c>
      <c r="K21" s="34">
        <v>18260</v>
      </c>
      <c r="L21" s="34">
        <v>15694</v>
      </c>
      <c r="M21" s="36">
        <v>85.947426067908</v>
      </c>
      <c r="N21" s="109">
        <v>64.26754571376978</v>
      </c>
      <c r="O21" s="100">
        <v>62.7</v>
      </c>
    </row>
    <row r="22" spans="1:15" ht="11.25">
      <c r="A22" s="137" t="s">
        <v>112</v>
      </c>
      <c r="B22" s="135">
        <v>12168</v>
      </c>
      <c r="C22" s="33">
        <v>10756</v>
      </c>
      <c r="D22" s="138">
        <v>88.39579224194608</v>
      </c>
      <c r="E22" s="34">
        <v>6049</v>
      </c>
      <c r="F22" s="34">
        <v>4883</v>
      </c>
      <c r="G22" s="36">
        <v>80.72408662588857</v>
      </c>
      <c r="H22" s="135">
        <v>4664</v>
      </c>
      <c r="I22" s="33">
        <v>4041</v>
      </c>
      <c r="J22" s="136">
        <v>86.64236706689537</v>
      </c>
      <c r="K22" s="34">
        <v>22881</v>
      </c>
      <c r="L22" s="34">
        <v>19680</v>
      </c>
      <c r="M22" s="36">
        <v>86.01022682575062</v>
      </c>
      <c r="N22" s="109">
        <v>65.11931909926864</v>
      </c>
      <c r="O22" s="100">
        <v>64.7</v>
      </c>
    </row>
    <row r="23" spans="1:15" ht="11.25">
      <c r="A23" s="137" t="s">
        <v>113</v>
      </c>
      <c r="B23" s="135">
        <v>7434</v>
      </c>
      <c r="C23" s="33">
        <v>6671</v>
      </c>
      <c r="D23" s="138">
        <v>89.73634651600753</v>
      </c>
      <c r="E23" s="34">
        <v>3815</v>
      </c>
      <c r="F23" s="34">
        <v>3116</v>
      </c>
      <c r="G23" s="36">
        <v>81.6775884665793</v>
      </c>
      <c r="H23" s="135">
        <v>3679</v>
      </c>
      <c r="I23" s="33">
        <v>3285</v>
      </c>
      <c r="J23" s="136">
        <v>89.29056808915466</v>
      </c>
      <c r="K23" s="34">
        <v>14928</v>
      </c>
      <c r="L23" s="34">
        <v>13072</v>
      </c>
      <c r="M23" s="36">
        <v>87.56698821007502</v>
      </c>
      <c r="N23" s="109">
        <v>63.5387487061976</v>
      </c>
      <c r="O23" s="100">
        <v>62.9</v>
      </c>
    </row>
    <row r="24" spans="1:15" ht="11.25">
      <c r="A24" s="137" t="s">
        <v>114</v>
      </c>
      <c r="B24" s="135">
        <v>6376</v>
      </c>
      <c r="C24" s="33">
        <v>5470</v>
      </c>
      <c r="D24" s="138">
        <v>85.79046424090339</v>
      </c>
      <c r="E24" s="34">
        <v>3575</v>
      </c>
      <c r="F24" s="34">
        <v>2877</v>
      </c>
      <c r="G24" s="36">
        <v>80.47552447552448</v>
      </c>
      <c r="H24" s="135">
        <v>3192</v>
      </c>
      <c r="I24" s="33">
        <v>2792</v>
      </c>
      <c r="J24" s="136">
        <v>87.468671679198</v>
      </c>
      <c r="K24" s="34">
        <v>13143</v>
      </c>
      <c r="L24" s="34">
        <v>11139</v>
      </c>
      <c r="M24" s="36">
        <v>84.75233964848208</v>
      </c>
      <c r="N24" s="109">
        <v>61.967460730530846</v>
      </c>
      <c r="O24" s="100">
        <v>63</v>
      </c>
    </row>
    <row r="25" spans="1:15" ht="11.25">
      <c r="A25" s="137" t="s">
        <v>115</v>
      </c>
      <c r="B25" s="135">
        <v>15522</v>
      </c>
      <c r="C25" s="33">
        <v>14458</v>
      </c>
      <c r="D25" s="138">
        <v>93.14521324571575</v>
      </c>
      <c r="E25" s="34">
        <v>8611</v>
      </c>
      <c r="F25" s="34">
        <v>7283</v>
      </c>
      <c r="G25" s="36">
        <v>84.57786552084544</v>
      </c>
      <c r="H25" s="135">
        <v>7260</v>
      </c>
      <c r="I25" s="33">
        <v>6649</v>
      </c>
      <c r="J25" s="136">
        <v>91.5840220385675</v>
      </c>
      <c r="K25" s="34">
        <v>31393</v>
      </c>
      <c r="L25" s="34">
        <v>28390</v>
      </c>
      <c r="M25" s="36">
        <v>90.43417322333003</v>
      </c>
      <c r="N25" s="109">
        <v>71.74135611738132</v>
      </c>
      <c r="O25" s="100">
        <v>72.5</v>
      </c>
    </row>
    <row r="26" spans="1:15" ht="11.25">
      <c r="A26" s="137" t="s">
        <v>116</v>
      </c>
      <c r="B26" s="135">
        <v>9288</v>
      </c>
      <c r="C26" s="33">
        <v>8241</v>
      </c>
      <c r="D26" s="138">
        <v>88.72739018087856</v>
      </c>
      <c r="E26" s="34">
        <v>5275</v>
      </c>
      <c r="F26" s="34">
        <v>4247</v>
      </c>
      <c r="G26" s="36">
        <v>80.51184834123222</v>
      </c>
      <c r="H26" s="135">
        <v>4402</v>
      </c>
      <c r="I26" s="33">
        <v>3931</v>
      </c>
      <c r="J26" s="136">
        <v>89.30031803725579</v>
      </c>
      <c r="K26" s="34">
        <v>18965</v>
      </c>
      <c r="L26" s="34">
        <v>16419</v>
      </c>
      <c r="M26" s="36">
        <v>86.57527023464276</v>
      </c>
      <c r="N26" s="109">
        <v>65.3336935857429</v>
      </c>
      <c r="O26" s="100">
        <v>65.9</v>
      </c>
    </row>
    <row r="27" spans="1:15" ht="11.25">
      <c r="A27" s="137" t="s">
        <v>117</v>
      </c>
      <c r="B27" s="135">
        <v>8761</v>
      </c>
      <c r="C27" s="33">
        <v>8089</v>
      </c>
      <c r="D27" s="138">
        <v>92.32964273484762</v>
      </c>
      <c r="E27" s="34">
        <v>4577</v>
      </c>
      <c r="F27" s="34">
        <v>3856</v>
      </c>
      <c r="G27" s="36">
        <v>84.2473235743937</v>
      </c>
      <c r="H27" s="135">
        <v>3916</v>
      </c>
      <c r="I27" s="33">
        <v>3520</v>
      </c>
      <c r="J27" s="136">
        <v>89.88764044943821</v>
      </c>
      <c r="K27" s="34">
        <v>17254</v>
      </c>
      <c r="L27" s="34">
        <v>15465</v>
      </c>
      <c r="M27" s="36">
        <v>89.63138982264982</v>
      </c>
      <c r="N27" s="109">
        <v>64.45434373996994</v>
      </c>
      <c r="O27" s="100">
        <v>64.3</v>
      </c>
    </row>
    <row r="28" spans="1:15" ht="11.25">
      <c r="A28" s="137" t="s">
        <v>118</v>
      </c>
      <c r="B28" s="135">
        <v>12972</v>
      </c>
      <c r="C28" s="33">
        <v>11786</v>
      </c>
      <c r="D28" s="138">
        <v>90.8572309589886</v>
      </c>
      <c r="E28" s="34">
        <v>6590</v>
      </c>
      <c r="F28" s="34">
        <v>5489</v>
      </c>
      <c r="G28" s="36">
        <v>83.2928679817906</v>
      </c>
      <c r="H28" s="135">
        <v>5386</v>
      </c>
      <c r="I28" s="33">
        <v>4857</v>
      </c>
      <c r="J28" s="136">
        <v>90.17823988117341</v>
      </c>
      <c r="K28" s="34">
        <v>24948</v>
      </c>
      <c r="L28" s="34">
        <v>22132</v>
      </c>
      <c r="M28" s="36">
        <v>88.71252204585538</v>
      </c>
      <c r="N28" s="109">
        <v>62.34595445721868</v>
      </c>
      <c r="O28" s="100">
        <v>62.1</v>
      </c>
    </row>
    <row r="29" spans="1:15" ht="11.25">
      <c r="A29" s="137" t="s">
        <v>119</v>
      </c>
      <c r="B29" s="135">
        <v>15453</v>
      </c>
      <c r="C29" s="33">
        <v>13684</v>
      </c>
      <c r="D29" s="138">
        <v>88.55238465022973</v>
      </c>
      <c r="E29" s="34">
        <v>4354</v>
      </c>
      <c r="F29" s="34">
        <v>3382</v>
      </c>
      <c r="G29" s="36">
        <v>77.67570050528249</v>
      </c>
      <c r="H29" s="135">
        <v>4214</v>
      </c>
      <c r="I29" s="33">
        <v>3517</v>
      </c>
      <c r="J29" s="136">
        <v>83.45989558614143</v>
      </c>
      <c r="K29" s="34">
        <v>24021</v>
      </c>
      <c r="L29" s="34">
        <v>20583</v>
      </c>
      <c r="M29" s="36">
        <v>85.68752341701011</v>
      </c>
      <c r="N29" s="109">
        <v>67.20392794737742</v>
      </c>
      <c r="O29" s="100">
        <v>85.7</v>
      </c>
    </row>
    <row r="30" spans="1:50" ht="12.75">
      <c r="A30" s="137" t="s">
        <v>120</v>
      </c>
      <c r="B30" s="135">
        <v>21380</v>
      </c>
      <c r="C30" s="33">
        <v>17591</v>
      </c>
      <c r="D30" s="138">
        <v>82.2778297474275</v>
      </c>
      <c r="E30" s="34">
        <v>12994</v>
      </c>
      <c r="F30" s="34">
        <v>9002</v>
      </c>
      <c r="G30" s="36">
        <v>69.27812836693859</v>
      </c>
      <c r="H30" s="135">
        <v>8817</v>
      </c>
      <c r="I30" s="33">
        <v>6955</v>
      </c>
      <c r="J30" s="136">
        <v>78.8817057956221</v>
      </c>
      <c r="K30" s="34">
        <v>43191</v>
      </c>
      <c r="L30" s="34">
        <v>33548</v>
      </c>
      <c r="M30" s="36">
        <v>77.67358940520016</v>
      </c>
      <c r="N30" s="109">
        <v>63.48089677202225</v>
      </c>
      <c r="O30" s="100">
        <v>59.1</v>
      </c>
      <c r="P30"/>
      <c r="Q30"/>
      <c r="R30"/>
      <c r="S30"/>
      <c r="T30"/>
      <c r="U30"/>
      <c r="V30"/>
      <c r="W30"/>
      <c r="X30"/>
      <c r="Y30"/>
      <c r="Z30"/>
      <c r="AA30"/>
      <c r="AB30"/>
      <c r="AC30"/>
      <c r="AD30"/>
      <c r="AE30"/>
      <c r="AF30"/>
      <c r="AG30"/>
      <c r="AH30"/>
      <c r="AI30"/>
      <c r="AJ30"/>
      <c r="AK30"/>
      <c r="AL30"/>
      <c r="AM30"/>
      <c r="AN30"/>
      <c r="AO30"/>
      <c r="AP30"/>
      <c r="AQ30"/>
      <c r="AR30"/>
      <c r="AS30"/>
      <c r="AT30"/>
      <c r="AU30"/>
      <c r="AV30"/>
      <c r="AW30"/>
      <c r="AX30"/>
    </row>
    <row r="31" spans="1:50" ht="12.75">
      <c r="A31" s="137" t="s">
        <v>121</v>
      </c>
      <c r="B31" s="135">
        <v>32107</v>
      </c>
      <c r="C31" s="33">
        <v>28390</v>
      </c>
      <c r="D31" s="138">
        <v>88.42308530849971</v>
      </c>
      <c r="E31" s="34">
        <v>14093</v>
      </c>
      <c r="F31" s="34">
        <v>10939</v>
      </c>
      <c r="G31" s="36">
        <v>77.62009508266516</v>
      </c>
      <c r="H31" s="135">
        <v>11660</v>
      </c>
      <c r="I31" s="33">
        <v>9719</v>
      </c>
      <c r="J31" s="136">
        <v>83.35334476843911</v>
      </c>
      <c r="K31" s="34">
        <v>57860</v>
      </c>
      <c r="L31" s="34">
        <v>49048</v>
      </c>
      <c r="M31" s="36">
        <v>84.77013480815762</v>
      </c>
      <c r="N31" s="109">
        <v>74.19846021793323</v>
      </c>
      <c r="O31" s="100">
        <v>70.3</v>
      </c>
      <c r="P31"/>
      <c r="Q31"/>
      <c r="R31"/>
      <c r="S31"/>
      <c r="T31"/>
      <c r="U31"/>
      <c r="V31"/>
      <c r="W31"/>
      <c r="X31"/>
      <c r="Y31"/>
      <c r="Z31"/>
      <c r="AA31"/>
      <c r="AB31"/>
      <c r="AC31"/>
      <c r="AD31"/>
      <c r="AE31"/>
      <c r="AF31"/>
      <c r="AG31"/>
      <c r="AH31"/>
      <c r="AI31"/>
      <c r="AJ31"/>
      <c r="AK31"/>
      <c r="AL31"/>
      <c r="AM31"/>
      <c r="AN31"/>
      <c r="AO31"/>
      <c r="AP31"/>
      <c r="AQ31"/>
      <c r="AR31"/>
      <c r="AS31"/>
      <c r="AT31"/>
      <c r="AU31"/>
      <c r="AV31"/>
      <c r="AW31"/>
      <c r="AX31"/>
    </row>
    <row r="32" spans="1:50" s="44" customFormat="1" ht="12.75">
      <c r="A32" s="152" t="s">
        <v>122</v>
      </c>
      <c r="B32" s="153">
        <v>312139</v>
      </c>
      <c r="C32" s="154">
        <v>277861</v>
      </c>
      <c r="D32" s="155">
        <v>89.01835400254375</v>
      </c>
      <c r="E32" s="154">
        <v>157881</v>
      </c>
      <c r="F32" s="154">
        <v>126419</v>
      </c>
      <c r="G32" s="156">
        <v>80.07233295963415</v>
      </c>
      <c r="H32" s="153">
        <v>132514</v>
      </c>
      <c r="I32" s="154">
        <v>115844</v>
      </c>
      <c r="J32" s="155">
        <v>87.42019711124863</v>
      </c>
      <c r="K32" s="154">
        <v>602534</v>
      </c>
      <c r="L32" s="154">
        <v>520124</v>
      </c>
      <c r="M32" s="156">
        <v>86.32276352869714</v>
      </c>
      <c r="N32" s="157">
        <v>65.79460934133212</v>
      </c>
      <c r="O32" s="128">
        <v>65.8</v>
      </c>
      <c r="P32"/>
      <c r="Q32"/>
      <c r="R32"/>
      <c r="S32"/>
      <c r="T32"/>
      <c r="U32"/>
      <c r="V32"/>
      <c r="W32"/>
      <c r="X32"/>
      <c r="Y32"/>
      <c r="Z32"/>
      <c r="AA32"/>
      <c r="AB32"/>
      <c r="AC32"/>
      <c r="AD32"/>
      <c r="AE32"/>
      <c r="AF32"/>
      <c r="AG32"/>
      <c r="AH32"/>
      <c r="AI32"/>
      <c r="AJ32"/>
      <c r="AK32"/>
      <c r="AL32"/>
      <c r="AM32"/>
      <c r="AN32"/>
      <c r="AO32"/>
      <c r="AP32"/>
      <c r="AQ32"/>
      <c r="AR32"/>
      <c r="AS32"/>
      <c r="AT32"/>
      <c r="AU32"/>
      <c r="AV32"/>
      <c r="AW32"/>
      <c r="AX32"/>
    </row>
    <row r="33" spans="1:50" ht="12.75">
      <c r="A33" s="137" t="s">
        <v>123</v>
      </c>
      <c r="B33" s="135">
        <v>2674</v>
      </c>
      <c r="C33" s="33">
        <v>2282</v>
      </c>
      <c r="D33" s="138">
        <v>85.34031413612566</v>
      </c>
      <c r="E33" s="33">
        <v>1648</v>
      </c>
      <c r="F33" s="33">
        <v>1221</v>
      </c>
      <c r="G33" s="35">
        <v>74.08980582524272</v>
      </c>
      <c r="H33" s="135">
        <v>1508</v>
      </c>
      <c r="I33" s="33">
        <v>1342</v>
      </c>
      <c r="J33" s="136">
        <v>88.9920424403183</v>
      </c>
      <c r="K33" s="33">
        <v>5830</v>
      </c>
      <c r="L33" s="33">
        <v>4845</v>
      </c>
      <c r="M33" s="36">
        <v>83.10463121783876</v>
      </c>
      <c r="N33" s="109">
        <v>71.6795900022466</v>
      </c>
      <c r="O33" s="100">
        <v>71.6</v>
      </c>
      <c r="P33"/>
      <c r="Q33"/>
      <c r="R33"/>
      <c r="S33"/>
      <c r="T33"/>
      <c r="U33"/>
      <c r="V33"/>
      <c r="W33"/>
      <c r="X33"/>
      <c r="Y33"/>
      <c r="Z33"/>
      <c r="AA33"/>
      <c r="AB33"/>
      <c r="AC33"/>
      <c r="AD33"/>
      <c r="AE33"/>
      <c r="AF33"/>
      <c r="AG33"/>
      <c r="AH33"/>
      <c r="AI33"/>
      <c r="AJ33"/>
      <c r="AK33"/>
      <c r="AL33"/>
      <c r="AM33"/>
      <c r="AN33"/>
      <c r="AO33"/>
      <c r="AP33"/>
      <c r="AQ33"/>
      <c r="AR33"/>
      <c r="AS33"/>
      <c r="AT33"/>
      <c r="AU33"/>
      <c r="AV33"/>
      <c r="AW33"/>
      <c r="AX33"/>
    </row>
    <row r="34" spans="1:50" ht="12.75">
      <c r="A34" s="137" t="s">
        <v>124</v>
      </c>
      <c r="B34" s="135">
        <v>958</v>
      </c>
      <c r="C34" s="33">
        <v>698</v>
      </c>
      <c r="D34" s="138">
        <v>72.86012526096033</v>
      </c>
      <c r="E34" s="33">
        <v>664</v>
      </c>
      <c r="F34" s="33">
        <v>376</v>
      </c>
      <c r="G34" s="35">
        <v>56.62650602409639</v>
      </c>
      <c r="H34" s="135">
        <v>506</v>
      </c>
      <c r="I34" s="33">
        <v>424</v>
      </c>
      <c r="J34" s="136">
        <v>83.79446640316206</v>
      </c>
      <c r="K34" s="33">
        <v>2128</v>
      </c>
      <c r="L34" s="33">
        <v>1498</v>
      </c>
      <c r="M34" s="36">
        <v>70.39473684210526</v>
      </c>
      <c r="N34" s="109">
        <v>36.8709709628419</v>
      </c>
      <c r="O34" s="100">
        <v>36.8</v>
      </c>
      <c r="P34"/>
      <c r="Q34"/>
      <c r="R34"/>
      <c r="S34"/>
      <c r="T34"/>
      <c r="U34"/>
      <c r="V34"/>
      <c r="W34"/>
      <c r="X34"/>
      <c r="Y34"/>
      <c r="Z34"/>
      <c r="AA34"/>
      <c r="AB34"/>
      <c r="AC34"/>
      <c r="AD34"/>
      <c r="AE34"/>
      <c r="AF34"/>
      <c r="AG34"/>
      <c r="AH34"/>
      <c r="AI34"/>
      <c r="AJ34"/>
      <c r="AK34"/>
      <c r="AL34"/>
      <c r="AM34"/>
      <c r="AN34"/>
      <c r="AO34"/>
      <c r="AP34"/>
      <c r="AQ34"/>
      <c r="AR34"/>
      <c r="AS34"/>
      <c r="AT34"/>
      <c r="AU34"/>
      <c r="AV34"/>
      <c r="AW34"/>
      <c r="AX34"/>
    </row>
    <row r="35" spans="1:50" ht="12.75">
      <c r="A35" s="137" t="s">
        <v>125</v>
      </c>
      <c r="B35" s="135">
        <v>2367</v>
      </c>
      <c r="C35" s="33">
        <v>1931</v>
      </c>
      <c r="D35" s="138">
        <v>81.58005914659907</v>
      </c>
      <c r="E35" s="33">
        <v>1757</v>
      </c>
      <c r="F35" s="33">
        <v>1269</v>
      </c>
      <c r="G35" s="35">
        <v>72.2253841775754</v>
      </c>
      <c r="H35" s="135">
        <v>1578</v>
      </c>
      <c r="I35" s="33">
        <v>1307</v>
      </c>
      <c r="J35" s="136">
        <v>82.82636248415716</v>
      </c>
      <c r="K35" s="33">
        <v>5702</v>
      </c>
      <c r="L35" s="33">
        <v>4507</v>
      </c>
      <c r="M35" s="36">
        <v>79.04244124868467</v>
      </c>
      <c r="N35" s="109">
        <v>74.53721026381996</v>
      </c>
      <c r="O35" s="100">
        <v>74.7</v>
      </c>
      <c r="P35"/>
      <c r="Q35"/>
      <c r="R35"/>
      <c r="S35"/>
      <c r="T35"/>
      <c r="U35"/>
      <c r="V35"/>
      <c r="W35"/>
      <c r="X35"/>
      <c r="Y35"/>
      <c r="Z35"/>
      <c r="AA35"/>
      <c r="AB35"/>
      <c r="AC35"/>
      <c r="AD35"/>
      <c r="AE35"/>
      <c r="AF35"/>
      <c r="AG35"/>
      <c r="AH35"/>
      <c r="AI35"/>
      <c r="AJ35"/>
      <c r="AK35"/>
      <c r="AL35"/>
      <c r="AM35"/>
      <c r="AN35"/>
      <c r="AO35"/>
      <c r="AP35"/>
      <c r="AQ35"/>
      <c r="AR35"/>
      <c r="AS35"/>
      <c r="AT35"/>
      <c r="AU35"/>
      <c r="AV35"/>
      <c r="AW35"/>
      <c r="AX35"/>
    </row>
    <row r="36" spans="1:50" ht="12.75">
      <c r="A36" s="137" t="s">
        <v>126</v>
      </c>
      <c r="B36" s="135">
        <v>4438</v>
      </c>
      <c r="C36" s="33">
        <v>3990</v>
      </c>
      <c r="D36" s="138">
        <v>89.90536277602524</v>
      </c>
      <c r="E36" s="33">
        <v>2944</v>
      </c>
      <c r="F36" s="33">
        <v>2317</v>
      </c>
      <c r="G36" s="35">
        <v>78.7024456521739</v>
      </c>
      <c r="H36" s="135">
        <v>2137</v>
      </c>
      <c r="I36" s="33">
        <v>1811</v>
      </c>
      <c r="J36" s="136">
        <v>84.74496958352832</v>
      </c>
      <c r="K36" s="33">
        <v>9519</v>
      </c>
      <c r="L36" s="33">
        <v>8118</v>
      </c>
      <c r="M36" s="36">
        <v>85.28206744405925</v>
      </c>
      <c r="N36" s="109">
        <v>56.80899563736054</v>
      </c>
      <c r="O36" s="100">
        <v>56.8</v>
      </c>
      <c r="P36"/>
      <c r="Q36"/>
      <c r="R36"/>
      <c r="S36"/>
      <c r="T36"/>
      <c r="U36"/>
      <c r="V36"/>
      <c r="W36"/>
      <c r="X36"/>
      <c r="Y36"/>
      <c r="Z36"/>
      <c r="AA36"/>
      <c r="AB36"/>
      <c r="AC36"/>
      <c r="AD36"/>
      <c r="AE36"/>
      <c r="AF36"/>
      <c r="AG36"/>
      <c r="AH36"/>
      <c r="AI36"/>
      <c r="AJ36"/>
      <c r="AK36"/>
      <c r="AL36"/>
      <c r="AM36"/>
      <c r="AN36"/>
      <c r="AO36"/>
      <c r="AP36"/>
      <c r="AQ36"/>
      <c r="AR36"/>
      <c r="AS36"/>
      <c r="AT36"/>
      <c r="AU36"/>
      <c r="AV36"/>
      <c r="AW36"/>
      <c r="AX36"/>
    </row>
    <row r="37" spans="1:50" s="45" customFormat="1" ht="12.75">
      <c r="A37" s="139" t="s">
        <v>30</v>
      </c>
      <c r="B37" s="140">
        <v>10437</v>
      </c>
      <c r="C37" s="141">
        <v>8901</v>
      </c>
      <c r="D37" s="142">
        <v>85.28312733544122</v>
      </c>
      <c r="E37" s="141">
        <v>7013</v>
      </c>
      <c r="F37" s="141">
        <v>5183</v>
      </c>
      <c r="G37" s="143">
        <v>73.90560387851134</v>
      </c>
      <c r="H37" s="140">
        <v>5729</v>
      </c>
      <c r="I37" s="141">
        <v>4884</v>
      </c>
      <c r="J37" s="142">
        <v>85.25048001396405</v>
      </c>
      <c r="K37" s="141">
        <v>23179</v>
      </c>
      <c r="L37" s="141">
        <v>18968</v>
      </c>
      <c r="M37" s="143">
        <v>81.83269338625479</v>
      </c>
      <c r="N37" s="114">
        <v>60.83209305684299</v>
      </c>
      <c r="O37" s="144">
        <v>60.8</v>
      </c>
      <c r="P37"/>
      <c r="Q37"/>
      <c r="R37"/>
      <c r="S37"/>
      <c r="T37"/>
      <c r="U37"/>
      <c r="V37"/>
      <c r="W37"/>
      <c r="X37"/>
      <c r="Y37"/>
      <c r="Z37"/>
      <c r="AA37"/>
      <c r="AB37"/>
      <c r="AC37"/>
      <c r="AD37"/>
      <c r="AE37"/>
      <c r="AF37"/>
      <c r="AG37"/>
      <c r="AH37"/>
      <c r="AI37"/>
      <c r="AJ37"/>
      <c r="AK37"/>
      <c r="AL37"/>
      <c r="AM37"/>
      <c r="AN37"/>
      <c r="AO37"/>
      <c r="AP37"/>
      <c r="AQ37"/>
      <c r="AR37"/>
      <c r="AS37"/>
      <c r="AT37"/>
      <c r="AU37"/>
      <c r="AV37"/>
      <c r="AW37"/>
      <c r="AX37"/>
    </row>
    <row r="38" spans="1:50" s="45" customFormat="1" ht="12.75">
      <c r="A38" s="145" t="s">
        <v>31</v>
      </c>
      <c r="B38" s="146">
        <v>322576</v>
      </c>
      <c r="C38" s="147">
        <v>286762</v>
      </c>
      <c r="D38" s="148">
        <v>88.89750012400178</v>
      </c>
      <c r="E38" s="147">
        <v>164894</v>
      </c>
      <c r="F38" s="147">
        <v>131602</v>
      </c>
      <c r="G38" s="149">
        <v>79.81005979599016</v>
      </c>
      <c r="H38" s="146">
        <v>138243</v>
      </c>
      <c r="I38" s="147">
        <v>120728</v>
      </c>
      <c r="J38" s="148">
        <v>87.33028073754187</v>
      </c>
      <c r="K38" s="147">
        <v>625713</v>
      </c>
      <c r="L38" s="147">
        <v>539092</v>
      </c>
      <c r="M38" s="149">
        <v>86.15643274152846</v>
      </c>
      <c r="N38" s="119">
        <v>65.55823103758324</v>
      </c>
      <c r="O38" s="104">
        <v>65.6</v>
      </c>
      <c r="P38"/>
      <c r="Q38"/>
      <c r="R38"/>
      <c r="S38"/>
      <c r="T38"/>
      <c r="U38"/>
      <c r="V38"/>
      <c r="W38"/>
      <c r="X38"/>
      <c r="Y38"/>
      <c r="Z38"/>
      <c r="AA38"/>
      <c r="AB38"/>
      <c r="AC38"/>
      <c r="AD38"/>
      <c r="AE38"/>
      <c r="AF38"/>
      <c r="AG38"/>
      <c r="AH38"/>
      <c r="AI38"/>
      <c r="AJ38"/>
      <c r="AK38"/>
      <c r="AL38"/>
      <c r="AM38"/>
      <c r="AN38"/>
      <c r="AO38"/>
      <c r="AP38"/>
      <c r="AQ38"/>
      <c r="AR38"/>
      <c r="AS38"/>
      <c r="AT38"/>
      <c r="AU38"/>
      <c r="AV38"/>
      <c r="AW38"/>
      <c r="AX38"/>
    </row>
    <row r="39" spans="1:50" ht="12.75">
      <c r="A39" s="289" t="s">
        <v>66</v>
      </c>
      <c r="B39" s="32"/>
      <c r="C39" s="32"/>
      <c r="D39" s="37"/>
      <c r="E39" s="32"/>
      <c r="F39" s="32"/>
      <c r="G39" s="37"/>
      <c r="H39" s="32"/>
      <c r="I39" s="32"/>
      <c r="J39" s="37"/>
      <c r="K39" s="32"/>
      <c r="L39" s="32"/>
      <c r="M39" s="37"/>
      <c r="N39" s="38"/>
      <c r="O39" s="39"/>
      <c r="P39"/>
      <c r="Q39"/>
      <c r="R39"/>
      <c r="S39"/>
      <c r="T39"/>
      <c r="U39"/>
      <c r="V39"/>
      <c r="W39"/>
      <c r="X39"/>
      <c r="Y39"/>
      <c r="Z39"/>
      <c r="AA39"/>
      <c r="AB39"/>
      <c r="AC39"/>
      <c r="AD39"/>
      <c r="AE39"/>
      <c r="AF39"/>
      <c r="AG39"/>
      <c r="AH39"/>
      <c r="AI39"/>
      <c r="AJ39"/>
      <c r="AK39"/>
      <c r="AL39"/>
      <c r="AM39"/>
      <c r="AN39"/>
      <c r="AO39"/>
      <c r="AP39"/>
      <c r="AQ39"/>
      <c r="AR39"/>
      <c r="AS39"/>
      <c r="AT39"/>
      <c r="AU39"/>
      <c r="AV39"/>
      <c r="AW39"/>
      <c r="AX39"/>
    </row>
    <row r="40" spans="1:50" ht="12.75">
      <c r="A40" s="40" t="s">
        <v>32</v>
      </c>
      <c r="B40" s="41"/>
      <c r="C40" s="41"/>
      <c r="D40" s="41"/>
      <c r="E40" s="41"/>
      <c r="F40" s="41"/>
      <c r="G40" s="41"/>
      <c r="H40" s="41"/>
      <c r="I40" s="41"/>
      <c r="J40" s="41"/>
      <c r="K40" s="41"/>
      <c r="L40" s="41"/>
      <c r="M40" s="41"/>
      <c r="P40"/>
      <c r="Q40"/>
      <c r="R40"/>
      <c r="S40"/>
      <c r="T40"/>
      <c r="U40"/>
      <c r="V40"/>
      <c r="W40"/>
      <c r="X40"/>
      <c r="Y40"/>
      <c r="Z40"/>
      <c r="AA40"/>
      <c r="AB40"/>
      <c r="AC40"/>
      <c r="AD40"/>
      <c r="AE40"/>
      <c r="AF40"/>
      <c r="AG40"/>
      <c r="AH40"/>
      <c r="AI40"/>
      <c r="AJ40"/>
      <c r="AK40"/>
      <c r="AL40"/>
      <c r="AM40"/>
      <c r="AN40"/>
      <c r="AO40"/>
      <c r="AP40"/>
      <c r="AQ40"/>
      <c r="AR40"/>
      <c r="AS40"/>
      <c r="AT40"/>
      <c r="AU40"/>
      <c r="AV40"/>
      <c r="AW40"/>
      <c r="AX40"/>
    </row>
    <row r="41" spans="1:13" ht="11.25">
      <c r="A41" s="40" t="s">
        <v>127</v>
      </c>
      <c r="B41" s="41"/>
      <c r="C41" s="41"/>
      <c r="D41" s="41"/>
      <c r="E41" s="41"/>
      <c r="F41" s="41"/>
      <c r="G41" s="41"/>
      <c r="H41" s="41"/>
      <c r="I41" s="41"/>
      <c r="J41" s="41"/>
      <c r="K41" s="41"/>
      <c r="L41" s="41"/>
      <c r="M41" s="41"/>
    </row>
    <row r="42" spans="1:13" ht="11.25">
      <c r="A42" s="42"/>
      <c r="B42" s="41"/>
      <c r="C42" s="41"/>
      <c r="D42" s="41"/>
      <c r="E42" s="41"/>
      <c r="F42" s="41"/>
      <c r="G42" s="41"/>
      <c r="H42" s="41"/>
      <c r="I42" s="41"/>
      <c r="J42" s="41"/>
      <c r="K42" s="41"/>
      <c r="L42" s="41"/>
      <c r="M42" s="41"/>
    </row>
  </sheetData>
  <mergeCells count="5">
    <mergeCell ref="N4:O4"/>
    <mergeCell ref="B4:D4"/>
    <mergeCell ref="E4:G4"/>
    <mergeCell ref="H4:J4"/>
    <mergeCell ref="K4:M4"/>
  </mergeCells>
  <printOptions/>
  <pageMargins left="0.2" right="0.21" top="0.59" bottom="0.29" header="0.4921259845" footer="0.17"/>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I21"/>
  <sheetViews>
    <sheetView workbookViewId="0" topLeftCell="A1">
      <selection activeCell="K10" sqref="K10"/>
    </sheetView>
  </sheetViews>
  <sheetFormatPr defaultColWidth="11.421875" defaultRowHeight="12.75"/>
  <cols>
    <col min="1" max="6" width="10.7109375" style="0" customWidth="1"/>
    <col min="7" max="10" width="11.7109375" style="0" customWidth="1"/>
  </cols>
  <sheetData>
    <row r="1" spans="1:8" ht="15.75" customHeight="1">
      <c r="A1" s="279" t="s">
        <v>229</v>
      </c>
      <c r="B1" s="280"/>
      <c r="C1" s="280"/>
      <c r="D1" s="280"/>
      <c r="E1" s="280"/>
      <c r="F1" s="280"/>
      <c r="G1" s="280"/>
      <c r="H1" s="281"/>
    </row>
    <row r="2" spans="1:8" ht="15.75" customHeight="1">
      <c r="A2" s="165" t="s">
        <v>230</v>
      </c>
      <c r="B2" s="166"/>
      <c r="C2" s="166"/>
      <c r="D2" s="166"/>
      <c r="E2" s="166"/>
      <c r="F2" s="166"/>
      <c r="G2" s="166"/>
      <c r="H2" s="167"/>
    </row>
    <row r="3" spans="1:8" ht="49.5" customHeight="1">
      <c r="A3" s="285" t="s">
        <v>231</v>
      </c>
      <c r="B3" s="286"/>
      <c r="C3" s="286"/>
      <c r="D3" s="286"/>
      <c r="E3" s="286"/>
      <c r="F3" s="286"/>
      <c r="G3" s="286"/>
      <c r="H3" s="287"/>
    </row>
    <row r="4" spans="1:8" ht="39.75" customHeight="1">
      <c r="A4" s="276" t="s">
        <v>232</v>
      </c>
      <c r="B4" s="277"/>
      <c r="C4" s="277"/>
      <c r="D4" s="277"/>
      <c r="E4" s="277"/>
      <c r="F4" s="277"/>
      <c r="G4" s="277"/>
      <c r="H4" s="278"/>
    </row>
    <row r="5" spans="1:8" ht="15.75" customHeight="1">
      <c r="A5" s="168" t="s">
        <v>233</v>
      </c>
      <c r="B5" s="169"/>
      <c r="C5" s="169"/>
      <c r="D5" s="169"/>
      <c r="E5" s="169"/>
      <c r="F5" s="169"/>
      <c r="G5" s="169"/>
      <c r="H5" s="170"/>
    </row>
    <row r="6" spans="1:8" ht="39.75" customHeight="1">
      <c r="A6" s="285" t="s">
        <v>234</v>
      </c>
      <c r="B6" s="286"/>
      <c r="C6" s="286"/>
      <c r="D6" s="286"/>
      <c r="E6" s="286"/>
      <c r="F6" s="286"/>
      <c r="G6" s="286"/>
      <c r="H6" s="287"/>
    </row>
    <row r="7" spans="1:8" ht="60" customHeight="1">
      <c r="A7" s="285" t="s">
        <v>235</v>
      </c>
      <c r="B7" s="286"/>
      <c r="C7" s="286"/>
      <c r="D7" s="286"/>
      <c r="E7" s="286"/>
      <c r="F7" s="286"/>
      <c r="G7" s="286"/>
      <c r="H7" s="287"/>
    </row>
    <row r="8" spans="1:8" ht="25.5" customHeight="1">
      <c r="A8" s="282" t="s">
        <v>236</v>
      </c>
      <c r="B8" s="283"/>
      <c r="C8" s="283"/>
      <c r="D8" s="283"/>
      <c r="E8" s="283"/>
      <c r="F8" s="283"/>
      <c r="G8" s="283"/>
      <c r="H8" s="284"/>
    </row>
    <row r="9" spans="1:8" ht="39.75" customHeight="1">
      <c r="A9" s="285" t="s">
        <v>237</v>
      </c>
      <c r="B9" s="286"/>
      <c r="C9" s="286"/>
      <c r="D9" s="286"/>
      <c r="E9" s="286"/>
      <c r="F9" s="286"/>
      <c r="G9" s="286"/>
      <c r="H9" s="287"/>
    </row>
    <row r="10" spans="1:8" ht="39.75" customHeight="1">
      <c r="A10" s="276" t="s">
        <v>238</v>
      </c>
      <c r="B10" s="277"/>
      <c r="C10" s="277"/>
      <c r="D10" s="277"/>
      <c r="E10" s="277"/>
      <c r="F10" s="277"/>
      <c r="G10" s="277"/>
      <c r="H10" s="278"/>
    </row>
    <row r="11" spans="1:8" ht="15.75" customHeight="1">
      <c r="A11" s="168" t="s">
        <v>239</v>
      </c>
      <c r="B11" s="169"/>
      <c r="C11" s="169"/>
      <c r="D11" s="169"/>
      <c r="E11" s="169"/>
      <c r="F11" s="169"/>
      <c r="G11" s="169"/>
      <c r="H11" s="170"/>
    </row>
    <row r="12" spans="1:8" ht="12.75">
      <c r="A12" s="171" t="s">
        <v>240</v>
      </c>
      <c r="B12" s="172"/>
      <c r="C12" s="172"/>
      <c r="D12" s="172"/>
      <c r="E12" s="172"/>
      <c r="F12" s="172"/>
      <c r="G12" s="172"/>
      <c r="H12" s="173"/>
    </row>
    <row r="13" spans="1:8" ht="15.75" customHeight="1">
      <c r="A13" s="168" t="s">
        <v>241</v>
      </c>
      <c r="B13" s="169"/>
      <c r="C13" s="169"/>
      <c r="D13" s="169"/>
      <c r="E13" s="169"/>
      <c r="F13" s="169"/>
      <c r="G13" s="169"/>
      <c r="H13" s="170"/>
    </row>
    <row r="14" spans="1:9" ht="39.75" customHeight="1">
      <c r="A14" s="282" t="s">
        <v>259</v>
      </c>
      <c r="B14" s="283"/>
      <c r="C14" s="283"/>
      <c r="D14" s="283"/>
      <c r="E14" s="283"/>
      <c r="F14" s="283"/>
      <c r="G14" s="283"/>
      <c r="H14" s="284"/>
      <c r="I14" s="164"/>
    </row>
    <row r="15" spans="1:9" ht="109.5" customHeight="1">
      <c r="A15" s="276" t="s">
        <v>260</v>
      </c>
      <c r="B15" s="277"/>
      <c r="C15" s="277"/>
      <c r="D15" s="277"/>
      <c r="E15" s="277"/>
      <c r="F15" s="277"/>
      <c r="G15" s="277"/>
      <c r="H15" s="278"/>
      <c r="I15" s="164"/>
    </row>
    <row r="16" spans="1:8" ht="12.75">
      <c r="A16" s="174" t="s">
        <v>242</v>
      </c>
      <c r="B16" s="169"/>
      <c r="C16" s="169"/>
      <c r="D16" s="169"/>
      <c r="E16" s="169"/>
      <c r="F16" s="169"/>
      <c r="G16" s="169"/>
      <c r="H16" s="170"/>
    </row>
    <row r="17" spans="1:8" ht="12.75">
      <c r="A17" s="175" t="s">
        <v>243</v>
      </c>
      <c r="B17" s="176"/>
      <c r="C17" s="176"/>
      <c r="D17" s="176"/>
      <c r="E17" s="176"/>
      <c r="F17" s="176"/>
      <c r="G17" s="176"/>
      <c r="H17" s="177"/>
    </row>
    <row r="18" spans="1:8" ht="12.75">
      <c r="A18" s="175" t="s">
        <v>244</v>
      </c>
      <c r="B18" s="176"/>
      <c r="C18" s="176"/>
      <c r="D18" s="176"/>
      <c r="E18" s="176"/>
      <c r="F18" s="176"/>
      <c r="G18" s="176"/>
      <c r="H18" s="177"/>
    </row>
    <row r="19" spans="1:8" ht="12.75">
      <c r="A19" s="175" t="s">
        <v>245</v>
      </c>
      <c r="B19" s="176"/>
      <c r="C19" s="176"/>
      <c r="D19" s="176"/>
      <c r="E19" s="176"/>
      <c r="F19" s="176"/>
      <c r="G19" s="176"/>
      <c r="H19" s="177"/>
    </row>
    <row r="20" spans="1:8" ht="12.75">
      <c r="A20" s="175" t="s">
        <v>246</v>
      </c>
      <c r="B20" s="176"/>
      <c r="C20" s="176"/>
      <c r="D20" s="176"/>
      <c r="E20" s="176"/>
      <c r="F20" s="176"/>
      <c r="G20" s="176"/>
      <c r="H20" s="177"/>
    </row>
    <row r="21" spans="1:8" ht="12.75">
      <c r="A21" s="171" t="s">
        <v>247</v>
      </c>
      <c r="B21" s="172"/>
      <c r="C21" s="172"/>
      <c r="D21" s="172"/>
      <c r="E21" s="172"/>
      <c r="F21" s="172"/>
      <c r="G21" s="172"/>
      <c r="H21" s="173"/>
    </row>
  </sheetData>
  <mergeCells count="10">
    <mergeCell ref="A15:H15"/>
    <mergeCell ref="A1:H1"/>
    <mergeCell ref="A8:H8"/>
    <mergeCell ref="A9:H9"/>
    <mergeCell ref="A10:H10"/>
    <mergeCell ref="A14:H14"/>
    <mergeCell ref="A3:H3"/>
    <mergeCell ref="A4:H4"/>
    <mergeCell ref="A6:H6"/>
    <mergeCell ref="A7:H7"/>
  </mergeCells>
  <printOptions/>
  <pageMargins left="0.75" right="0.75" top="1" bottom="1" header="0.4921259845" footer="0.492125984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perelmde</dc:creator>
  <cp:keywords/>
  <dc:description/>
  <cp:lastModifiedBy>esquiepa</cp:lastModifiedBy>
  <cp:lastPrinted>2010-04-01T12:22:40Z</cp:lastPrinted>
  <dcterms:created xsi:type="dcterms:W3CDTF">2009-03-24T10:00:47Z</dcterms:created>
  <dcterms:modified xsi:type="dcterms:W3CDTF">2010-04-15T10:36:10Z</dcterms:modified>
  <cp:category/>
  <cp:version/>
  <cp:contentType/>
  <cp:contentStatus/>
</cp:coreProperties>
</file>