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Notice" sheetId="1" r:id="rId1"/>
    <sheet name="tab1" sheetId="2" r:id="rId2"/>
    <sheet name="graf2" sheetId="3" r:id="rId3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B5" authorId="0">
      <text>
        <r>
          <rPr>
            <sz val="8"/>
            <rFont val="Tahoma"/>
            <family val="2"/>
          </rPr>
          <t>En l'absence  de données dispo, FD a fait une estimation à partir de RERS 1996 pour les eff FM + reconduction des eff 1994 pour les DOM car pas de données dans RERS 1996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<sst xmlns="http://schemas.openxmlformats.org/spreadsheetml/2006/main" count="63" uniqueCount="59">
  <si>
    <t>Préélémentaire</t>
  </si>
  <si>
    <t>CP-CM2</t>
  </si>
  <si>
    <t>ASH</t>
  </si>
  <si>
    <t>Enseignement adapté du second degré (SEGPA)</t>
  </si>
  <si>
    <t>Centre de Formation des apprentis</t>
  </si>
  <si>
    <t>CPGE et prépas intégrées</t>
  </si>
  <si>
    <t>STS</t>
  </si>
  <si>
    <t>IUT</t>
  </si>
  <si>
    <t>Écoles de commerce, gestion, comptabilité et vente</t>
  </si>
  <si>
    <t>dont formations d'ingénieurs en INP et UT</t>
  </si>
  <si>
    <t xml:space="preserve">  Total général</t>
  </si>
  <si>
    <t>Second degré agriculture (2)</t>
  </si>
  <si>
    <t>(4) Y compris les NFI (nouvelles formations d'ingénieurs)</t>
  </si>
  <si>
    <t>Écoles d'ingénieurs (4)</t>
  </si>
  <si>
    <t>Écoles paramédicales et sociales (5)</t>
  </si>
  <si>
    <t>(7) Sans double compte des formations d'ingénieurs en UT et INP</t>
  </si>
  <si>
    <t>1.2 Évolution de la population scolaire et de l'enseignement supérieur</t>
  </si>
  <si>
    <t>Sources : MEN-MESR-DEPP et MESR-DGESIP-DGRI SIES</t>
  </si>
  <si>
    <t>Premier degré (1)</t>
  </si>
  <si>
    <t>Apprentis de l'enseignement secondaire</t>
  </si>
  <si>
    <t>Apprentis de l'enseignement supérieur</t>
  </si>
  <si>
    <t xml:space="preserve">Premier cycle </t>
  </si>
  <si>
    <t xml:space="preserve">Second cycle professionnel </t>
  </si>
  <si>
    <t>Second  cycle général et technologique</t>
  </si>
  <si>
    <t>Premier degré</t>
  </si>
  <si>
    <t>Second degré Education nationale</t>
  </si>
  <si>
    <t>Enseignement supérieur</t>
  </si>
  <si>
    <t>Second degré EN</t>
  </si>
  <si>
    <t>CFA</t>
  </si>
  <si>
    <t>Apprentis du secondaire</t>
  </si>
  <si>
    <t>Apprentis du supérieur</t>
  </si>
  <si>
    <t>Apprentissage</t>
  </si>
  <si>
    <t>evol en indice</t>
  </si>
  <si>
    <t>dont apprentis du secondaire</t>
  </si>
  <si>
    <r>
      <t>[1] Évolution des effectifs d'élèves, d'étudiants et d'apprentis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(milliers) </t>
    </r>
  </si>
  <si>
    <t>Autres étab. d'enseignement supérieur (6)</t>
  </si>
  <si>
    <t>1980  1981</t>
  </si>
  <si>
    <t>1990  1991</t>
  </si>
  <si>
    <t>2005  2006</t>
  </si>
  <si>
    <t>2008  2009</t>
  </si>
  <si>
    <t>2010  2011</t>
  </si>
  <si>
    <t>2009  2010</t>
  </si>
  <si>
    <t>2000  2001</t>
  </si>
  <si>
    <t>Evol (%) 2010/2009</t>
  </si>
  <si>
    <t>(1) Données estimées pour le premier degré à partir de 2000</t>
  </si>
  <si>
    <t>(2) Hors doubles comptes avec le ministère en charge de l'éducation nationale</t>
  </si>
  <si>
    <t>(3) Depuis la rentrée 2008, les IUFM sont intégrés dans une université de rattachement, à l'exception de ceux des Antilles-Guyane rattachés seulement en 2010. A partir du moment où ils sont rattachés à une université, les effectifs des IUFM sont comptabilisés avec ceux des universités.</t>
  </si>
  <si>
    <t>(5) Reconduction en 2010 des données 2009 pour les formations paramédicales et sociales, estimation pour les données de la santé en 2001</t>
  </si>
  <si>
    <t>(6) Groupe non homogène (écoles vétérinaires, EHESS, autres écoles dépendant d'autres ministères, INP, UT [universités de technologie] …). Il  comprend également les effectifs des IUFM de 1992 à 2007 et ceux des Antilles-Guyane en 2008 et 2009 (IUFM non encore rattachés à une université à ces deux rentrées).</t>
  </si>
  <si>
    <t>Scolarisation dans étab.  de la santé</t>
  </si>
  <si>
    <t xml:space="preserve">Enseignement supérieur (7) </t>
  </si>
  <si>
    <t>Universités (hors IUT et formations d'ingénieurs) (3)</t>
  </si>
  <si>
    <t>(France métropolitaine + DOM, Public + Privé)</t>
  </si>
  <si>
    <t>Second degré éducation nationale</t>
  </si>
  <si>
    <r>
      <t>[1] Évolution des effectifs d'élèves et d'étudiants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(milliers) (France métropolitaine + DOM, Public + Privé)</t>
    </r>
  </si>
  <si>
    <t>CPA, CLIPA, DIMA en CFA</t>
  </si>
  <si>
    <t>Evolution des effectifs par niveau d'enseignement depuis 1995 (base 100 en 1995)</t>
  </si>
  <si>
    <t>RERS 1.2 Évolution de la population scolaire et de l'enseignement supérieur</t>
  </si>
  <si>
    <t>http://www.education.gouv.fr/statistiques/rers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</si>
</sst>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0.000"/>
    <numFmt numFmtId="167" formatCode="#,##0.0"/>
    <numFmt numFmtId="168" formatCode="#,##0.0000"/>
    <numFmt numFmtId="169" formatCode="###,###,##0.0;\-\ ###,###,##0.0;\-"/>
    <numFmt numFmtId="170" formatCode="###\ ###\ ##0.0;\-###\ ###\ ##0.0;\-"/>
    <numFmt numFmtId="171" formatCode="###\ ###\ ###;\-\ ###\ ###\ ###;\-"/>
    <numFmt numFmtId="172" formatCode="###,###,###;\-\ ###,###,###;\-"/>
    <numFmt numFmtId="173" formatCode="0.000%"/>
    <numFmt numFmtId="174" formatCode="0&quot; F&quot;;\ \-0&quot; F&quot;"/>
    <numFmt numFmtId="175" formatCode="&quot; F&quot;#,##0_);\(&quot; F&quot;#,##0\)"/>
    <numFmt numFmtId="176" formatCode="&quot;Vrai&quot;;&quot;Vrai&quot;;&quot;Faux&quot;"/>
    <numFmt numFmtId="177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name val="Tahoma"/>
      <family val="0"/>
    </font>
    <font>
      <i/>
      <sz val="8"/>
      <name val="Arial"/>
      <family val="2"/>
    </font>
    <font>
      <sz val="8"/>
      <color indexed="18"/>
      <name val="Arial"/>
      <family val="2"/>
    </font>
    <font>
      <sz val="10.75"/>
      <name val="Arial"/>
      <family val="0"/>
    </font>
    <font>
      <sz val="8.5"/>
      <name val="Arial"/>
      <family val="2"/>
    </font>
    <font>
      <b/>
      <sz val="7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167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67" fontId="1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7" fontId="8" fillId="0" borderId="4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/>
    </xf>
    <xf numFmtId="167" fontId="8" fillId="0" borderId="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67" fontId="8" fillId="0" borderId="6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7" fontId="2" fillId="3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7" fontId="0" fillId="0" borderId="0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7" fillId="2" borderId="1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/>
    </xf>
    <xf numFmtId="167" fontId="2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8" fillId="0" borderId="0" xfId="15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375"/>
          <c:w val="0.937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graf2!$A$14</c:f>
              <c:strCache>
                <c:ptCount val="1"/>
                <c:pt idx="0">
                  <c:v>Premier degré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graf2!$B$13:$Q$13</c:f>
              <c:numCache/>
            </c:numRef>
          </c:cat>
          <c:val>
            <c:numRef>
              <c:f>graf2!$B$14:$Q$14</c:f>
              <c:numCache/>
            </c:numRef>
          </c:val>
          <c:smooth val="0"/>
        </c:ser>
        <c:ser>
          <c:idx val="1"/>
          <c:order val="1"/>
          <c:tx>
            <c:strRef>
              <c:f>graf2!$A$15</c:f>
              <c:strCache>
                <c:ptCount val="1"/>
                <c:pt idx="0">
                  <c:v>Second degré 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graf2!$B$13:$Q$13</c:f>
              <c:numCache/>
            </c:numRef>
          </c:cat>
          <c:val>
            <c:numRef>
              <c:f>graf2!$B$15:$Q$15</c:f>
              <c:numCache/>
            </c:numRef>
          </c:val>
          <c:smooth val="0"/>
        </c:ser>
        <c:ser>
          <c:idx val="2"/>
          <c:order val="2"/>
          <c:tx>
            <c:strRef>
              <c:f>graf2!$A$16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graf2!$B$13:$Q$13</c:f>
              <c:numCache/>
            </c:numRef>
          </c:cat>
          <c:val>
            <c:numRef>
              <c:f>graf2!$B$16:$Q$16</c:f>
              <c:numCache/>
            </c:numRef>
          </c:val>
          <c:smooth val="0"/>
        </c:ser>
        <c:ser>
          <c:idx val="3"/>
          <c:order val="3"/>
          <c:tx>
            <c:strRef>
              <c:f>graf2!$A$17</c:f>
              <c:strCache>
                <c:ptCount val="1"/>
                <c:pt idx="0">
                  <c:v>Apprentissage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graf2!$B$13:$Q$13</c:f>
              <c:numCache/>
            </c:numRef>
          </c:cat>
          <c:val>
            <c:numRef>
              <c:f>graf2!$B$17:$Q$17</c:f>
              <c:numCache/>
            </c:numRef>
          </c:val>
          <c:smooth val="0"/>
        </c:ser>
        <c:ser>
          <c:idx val="4"/>
          <c:order val="4"/>
          <c:tx>
            <c:strRef>
              <c:f>graf2!$A$18</c:f>
              <c:strCache>
                <c:ptCount val="1"/>
                <c:pt idx="0">
                  <c:v>dont apprentis du secondaire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graf2!$B$13:$Q$13</c:f>
              <c:numCache/>
            </c:numRef>
          </c:cat>
          <c:val>
            <c:numRef>
              <c:f>graf2!$B$18:$Q$18</c:f>
              <c:numCache/>
            </c:numRef>
          </c:val>
          <c:smooth val="0"/>
        </c:ser>
        <c:axId val="34011068"/>
        <c:axId val="37664157"/>
      </c:lineChart>
      <c:catAx>
        <c:axId val="3401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664157"/>
        <c:crosses val="autoZero"/>
        <c:auto val="1"/>
        <c:lblOffset val="100"/>
        <c:noMultiLvlLbl val="0"/>
      </c:catAx>
      <c:valAx>
        <c:axId val="37664157"/>
        <c:scaling>
          <c:orientation val="minMax"/>
          <c:max val="145"/>
          <c:min val="9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01106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0.8035</cdr:y>
    </cdr:from>
    <cdr:to>
      <cdr:x>0.38875</cdr:x>
      <cdr:y>0.868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2324100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Premier degré</a:t>
          </a:r>
        </a:p>
      </cdr:txBody>
    </cdr:sp>
  </cdr:relSizeAnchor>
  <cdr:relSizeAnchor xmlns:cdr="http://schemas.openxmlformats.org/drawingml/2006/chartDrawing">
    <cdr:from>
      <cdr:x>0.5785</cdr:x>
      <cdr:y>0.8035</cdr:y>
    </cdr:from>
    <cdr:to>
      <cdr:x>0.76</cdr:x>
      <cdr:y>0.868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2324100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Second degré EN</a:t>
          </a:r>
        </a:p>
      </cdr:txBody>
    </cdr:sp>
  </cdr:relSizeAnchor>
  <cdr:relSizeAnchor xmlns:cdr="http://schemas.openxmlformats.org/drawingml/2006/chartDrawing">
    <cdr:from>
      <cdr:x>0.52875</cdr:x>
      <cdr:y>0.593</cdr:y>
    </cdr:from>
    <cdr:to>
      <cdr:x>0.775</cdr:x>
      <cdr:y>0.651</cdr:y>
    </cdr:to>
    <cdr:sp>
      <cdr:nvSpPr>
        <cdr:cNvPr id="3" name="TextBox 3"/>
        <cdr:cNvSpPr txBox="1">
          <a:spLocks noChangeArrowheads="1"/>
        </cdr:cNvSpPr>
      </cdr:nvSpPr>
      <cdr:spPr>
        <a:xfrm>
          <a:off x="2771775" y="1714500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Enseignement supérieur</a:t>
          </a:r>
        </a:p>
      </cdr:txBody>
    </cdr:sp>
  </cdr:relSizeAnchor>
  <cdr:relSizeAnchor xmlns:cdr="http://schemas.openxmlformats.org/drawingml/2006/chartDrawing">
    <cdr:from>
      <cdr:x>0.73425</cdr:x>
      <cdr:y>0.02025</cdr:y>
    </cdr:from>
    <cdr:to>
      <cdr:x>0.899</cdr:x>
      <cdr:y>0.0775</cdr:y>
    </cdr:to>
    <cdr:sp>
      <cdr:nvSpPr>
        <cdr:cNvPr id="4" name="TextBox 4"/>
        <cdr:cNvSpPr txBox="1">
          <a:spLocks noChangeArrowheads="1"/>
        </cdr:cNvSpPr>
      </cdr:nvSpPr>
      <cdr:spPr>
        <a:xfrm>
          <a:off x="3857625" y="57150"/>
          <a:ext cx="866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Apprentissage</a:t>
          </a:r>
        </a:p>
      </cdr:txBody>
    </cdr:sp>
  </cdr:relSizeAnchor>
  <cdr:relSizeAnchor xmlns:cdr="http://schemas.openxmlformats.org/drawingml/2006/chartDrawing">
    <cdr:from>
      <cdr:x>0.68125</cdr:x>
      <cdr:y>0.33225</cdr:y>
    </cdr:from>
    <cdr:to>
      <cdr:x>0.98375</cdr:x>
      <cdr:y>0.38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962025"/>
          <a:ext cx="1590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dont apprentis du secondaire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0</xdr:rowOff>
    </xdr:from>
    <xdr:to>
      <xdr:col>8</xdr:col>
      <xdr:colOff>352425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38100" y="4267200"/>
        <a:ext cx="5257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23</xdr:row>
      <xdr:rowOff>123825</xdr:rowOff>
    </xdr:from>
    <xdr:to>
      <xdr:col>0</xdr:col>
      <xdr:colOff>676275</xdr:colOff>
      <xdr:row>24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76225" y="422910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89" customWidth="1"/>
  </cols>
  <sheetData>
    <row r="1" s="86" customFormat="1" ht="282.75" customHeight="1">
      <c r="A1" s="85"/>
    </row>
    <row r="2" s="88" customFormat="1" ht="12.75">
      <c r="A2" s="87" t="s">
        <v>58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3" width="6.7109375" style="1" customWidth="1"/>
    <col min="4" max="4" width="6.7109375" style="5" customWidth="1"/>
    <col min="5" max="7" width="6.7109375" style="0" customWidth="1"/>
    <col min="8" max="8" width="6.7109375" style="46" customWidth="1"/>
    <col min="9" max="9" width="8.00390625" style="21" customWidth="1"/>
  </cols>
  <sheetData>
    <row r="1" spans="1:5" ht="15.75">
      <c r="A1" s="14" t="s">
        <v>57</v>
      </c>
      <c r="D1" s="4"/>
      <c r="E1" s="3"/>
    </row>
    <row r="2" spans="4:5" ht="9" customHeight="1">
      <c r="D2" s="4"/>
      <c r="E2" s="3"/>
    </row>
    <row r="3" spans="1:9" s="75" customFormat="1" ht="18.75" customHeight="1">
      <c r="A3" s="71" t="s">
        <v>34</v>
      </c>
      <c r="B3" s="72"/>
      <c r="C3" s="72"/>
      <c r="D3" s="73"/>
      <c r="E3" s="74"/>
      <c r="G3" s="76"/>
      <c r="H3" s="77"/>
      <c r="I3" s="78"/>
    </row>
    <row r="4" spans="1:9" s="75" customFormat="1" ht="13.5" customHeight="1">
      <c r="A4" s="79" t="s">
        <v>52</v>
      </c>
      <c r="B4" s="72"/>
      <c r="C4" s="72"/>
      <c r="D4" s="73"/>
      <c r="E4" s="74"/>
      <c r="G4" s="76"/>
      <c r="H4" s="77"/>
      <c r="I4" s="78"/>
    </row>
    <row r="5" spans="1:9" ht="27">
      <c r="A5" s="27"/>
      <c r="B5" s="51" t="s">
        <v>36</v>
      </c>
      <c r="C5" s="51" t="s">
        <v>37</v>
      </c>
      <c r="D5" s="51" t="s">
        <v>42</v>
      </c>
      <c r="E5" s="51" t="s">
        <v>38</v>
      </c>
      <c r="F5" s="51" t="s">
        <v>39</v>
      </c>
      <c r="G5" s="51" t="s">
        <v>41</v>
      </c>
      <c r="H5" s="51" t="s">
        <v>40</v>
      </c>
      <c r="I5" s="80" t="s">
        <v>43</v>
      </c>
    </row>
    <row r="6" spans="1:9" ht="12.75">
      <c r="A6" s="55" t="s">
        <v>18</v>
      </c>
      <c r="B6" s="47">
        <v>7396.277</v>
      </c>
      <c r="C6" s="47">
        <v>6953.4</v>
      </c>
      <c r="D6" s="47">
        <v>6552</v>
      </c>
      <c r="E6" s="47">
        <v>6624.598000000001</v>
      </c>
      <c r="F6" s="47">
        <v>6643.592000000001</v>
      </c>
      <c r="G6" s="47">
        <v>6647.091</v>
      </c>
      <c r="H6" s="47">
        <v>6664.279</v>
      </c>
      <c r="I6" s="56">
        <v>0.25857927926667623</v>
      </c>
    </row>
    <row r="7" spans="1:9" ht="12.75">
      <c r="A7" s="52" t="s">
        <v>0</v>
      </c>
      <c r="B7" s="20">
        <v>2456.482</v>
      </c>
      <c r="C7" s="20">
        <v>2644.2</v>
      </c>
      <c r="D7" s="18">
        <v>2540.3</v>
      </c>
      <c r="E7" s="18">
        <v>2612.045</v>
      </c>
      <c r="F7" s="18">
        <v>2535.352</v>
      </c>
      <c r="G7" s="18">
        <v>2532.836</v>
      </c>
      <c r="H7" s="18">
        <v>2539.134</v>
      </c>
      <c r="I7" s="25">
        <v>0.24865407787950858</v>
      </c>
    </row>
    <row r="8" spans="1:9" ht="12.75">
      <c r="A8" s="52" t="s">
        <v>1</v>
      </c>
      <c r="B8" s="20">
        <v>4809.995</v>
      </c>
      <c r="C8" s="20">
        <v>4218</v>
      </c>
      <c r="D8" s="18">
        <v>3953</v>
      </c>
      <c r="E8" s="18">
        <v>3962.038</v>
      </c>
      <c r="F8" s="18">
        <v>4062.256</v>
      </c>
      <c r="G8" s="18">
        <v>4070.478</v>
      </c>
      <c r="H8" s="18">
        <v>4080.823</v>
      </c>
      <c r="I8" s="25">
        <v>0.2541470559477241</v>
      </c>
    </row>
    <row r="9" spans="1:9" ht="12.75">
      <c r="A9" s="52" t="s">
        <v>2</v>
      </c>
      <c r="B9" s="20">
        <v>129.8</v>
      </c>
      <c r="C9" s="20">
        <v>91.2</v>
      </c>
      <c r="D9" s="19">
        <v>58.7</v>
      </c>
      <c r="E9" s="19">
        <v>50.515</v>
      </c>
      <c r="F9" s="19">
        <v>45.984</v>
      </c>
      <c r="G9" s="19">
        <v>43.777</v>
      </c>
      <c r="H9" s="19">
        <v>44.322</v>
      </c>
      <c r="I9" s="26">
        <v>1.2449459761975505</v>
      </c>
    </row>
    <row r="10" spans="1:9" ht="12.75">
      <c r="A10" s="57" t="s">
        <v>53</v>
      </c>
      <c r="B10" s="58">
        <v>5309.163</v>
      </c>
      <c r="C10" s="58">
        <v>5725.764</v>
      </c>
      <c r="D10" s="58">
        <v>5614.427000000001</v>
      </c>
      <c r="E10" s="58">
        <v>5485.437</v>
      </c>
      <c r="F10" s="58">
        <v>5339.719</v>
      </c>
      <c r="G10" s="58">
        <v>5331.728999999999</v>
      </c>
      <c r="H10" s="58">
        <v>5353.216</v>
      </c>
      <c r="I10" s="59">
        <v>0.403002478182987</v>
      </c>
    </row>
    <row r="11" spans="1:9" ht="12.75">
      <c r="A11" s="52" t="s">
        <v>21</v>
      </c>
      <c r="B11" s="20">
        <v>3261.947</v>
      </c>
      <c r="C11" s="20">
        <v>3253.528</v>
      </c>
      <c r="D11" s="18">
        <v>3290.875</v>
      </c>
      <c r="E11" s="18">
        <v>3139.003</v>
      </c>
      <c r="F11" s="18">
        <v>3088.492</v>
      </c>
      <c r="G11" s="18">
        <v>3107.22</v>
      </c>
      <c r="H11" s="18">
        <v>3126.449</v>
      </c>
      <c r="I11" s="25">
        <v>0.6188490032891224</v>
      </c>
    </row>
    <row r="12" spans="1:9" ht="12.75">
      <c r="A12" s="52" t="s">
        <v>22</v>
      </c>
      <c r="B12" s="20">
        <v>807.884</v>
      </c>
      <c r="C12" s="20">
        <v>749.976</v>
      </c>
      <c r="D12" s="20">
        <v>705.361</v>
      </c>
      <c r="E12" s="18">
        <v>723.953</v>
      </c>
      <c r="F12" s="18">
        <v>703.09</v>
      </c>
      <c r="G12" s="18">
        <v>694.282</v>
      </c>
      <c r="H12" s="18">
        <v>705.5360000000001</v>
      </c>
      <c r="I12" s="25">
        <v>1.620955173834266</v>
      </c>
    </row>
    <row r="13" spans="1:9" ht="12.75">
      <c r="A13" s="52" t="s">
        <v>23</v>
      </c>
      <c r="B13" s="20">
        <v>1124.409</v>
      </c>
      <c r="C13" s="20">
        <v>1607.643</v>
      </c>
      <c r="D13" s="18">
        <v>1501.546</v>
      </c>
      <c r="E13" s="18">
        <v>1512.937</v>
      </c>
      <c r="F13" s="18">
        <v>1446.866</v>
      </c>
      <c r="G13" s="18">
        <v>1431.335</v>
      </c>
      <c r="H13" s="18">
        <v>1425.6770000000001</v>
      </c>
      <c r="I13" s="25">
        <v>-0.3952953012397448</v>
      </c>
    </row>
    <row r="14" spans="1:9" ht="12.75">
      <c r="A14" s="52" t="s">
        <v>3</v>
      </c>
      <c r="B14" s="20">
        <v>114.923</v>
      </c>
      <c r="C14" s="20">
        <v>114.617</v>
      </c>
      <c r="D14" s="18">
        <v>116.645</v>
      </c>
      <c r="E14" s="18">
        <v>109.544</v>
      </c>
      <c r="F14" s="18">
        <v>101.271</v>
      </c>
      <c r="G14" s="18">
        <v>98.892</v>
      </c>
      <c r="H14" s="18">
        <v>95.554</v>
      </c>
      <c r="I14" s="25">
        <v>-3.3753994256360413</v>
      </c>
    </row>
    <row r="15" spans="1:9" ht="12.75">
      <c r="A15" s="60" t="s">
        <v>11</v>
      </c>
      <c r="B15" s="61">
        <v>117.057</v>
      </c>
      <c r="C15" s="61">
        <v>116.246</v>
      </c>
      <c r="D15" s="62">
        <v>151.339</v>
      </c>
      <c r="E15" s="62">
        <v>154.868</v>
      </c>
      <c r="F15" s="62">
        <v>151.642</v>
      </c>
      <c r="G15" s="62">
        <v>151.873</v>
      </c>
      <c r="H15" s="62">
        <v>149.716</v>
      </c>
      <c r="I15" s="63">
        <v>-1.4202656166665453</v>
      </c>
    </row>
    <row r="16" spans="1:9" ht="12.75">
      <c r="A16" s="64" t="s">
        <v>4</v>
      </c>
      <c r="B16" s="65">
        <v>244.138</v>
      </c>
      <c r="C16" s="65">
        <v>226.88899999999998</v>
      </c>
      <c r="D16" s="65">
        <v>376.058</v>
      </c>
      <c r="E16" s="65">
        <v>395.577</v>
      </c>
      <c r="F16" s="65">
        <v>435.23300000000006</v>
      </c>
      <c r="G16" s="65">
        <v>432.086</v>
      </c>
      <c r="H16" s="65">
        <v>434.20599999999996</v>
      </c>
      <c r="I16" s="66">
        <v>0.4906430664265789</v>
      </c>
    </row>
    <row r="17" spans="1:11" ht="12.75">
      <c r="A17" s="52" t="s">
        <v>19</v>
      </c>
      <c r="B17" s="20">
        <v>225.394</v>
      </c>
      <c r="C17" s="20">
        <v>219.007</v>
      </c>
      <c r="D17" s="18">
        <v>314.688</v>
      </c>
      <c r="E17" s="18">
        <v>315.222</v>
      </c>
      <c r="F17" s="18">
        <v>330.129</v>
      </c>
      <c r="G17" s="18">
        <v>321.667</v>
      </c>
      <c r="H17" s="18">
        <v>316.431</v>
      </c>
      <c r="I17" s="25">
        <v>-1.6277703339167495</v>
      </c>
      <c r="J17" s="39"/>
      <c r="K17" s="39"/>
    </row>
    <row r="18" spans="1:9" ht="12.75">
      <c r="A18" s="52" t="s">
        <v>20</v>
      </c>
      <c r="B18" s="20">
        <v>0</v>
      </c>
      <c r="C18" s="20">
        <v>1.319</v>
      </c>
      <c r="D18" s="18">
        <v>51.186</v>
      </c>
      <c r="E18" s="18">
        <v>70.637</v>
      </c>
      <c r="F18" s="18">
        <v>97.521</v>
      </c>
      <c r="G18" s="18">
        <v>103.075</v>
      </c>
      <c r="H18" s="18">
        <v>110.633</v>
      </c>
      <c r="I18" s="25">
        <v>7.332524860538435</v>
      </c>
    </row>
    <row r="19" spans="1:9" ht="12.75">
      <c r="A19" s="52" t="s">
        <v>55</v>
      </c>
      <c r="B19" s="20">
        <v>18.744</v>
      </c>
      <c r="C19" s="20">
        <v>6.563</v>
      </c>
      <c r="D19" s="18">
        <v>10.184</v>
      </c>
      <c r="E19" s="18">
        <v>9.718</v>
      </c>
      <c r="F19" s="18">
        <v>7.583</v>
      </c>
      <c r="G19" s="18">
        <v>7.344</v>
      </c>
      <c r="H19" s="18">
        <v>7.142</v>
      </c>
      <c r="I19" s="25">
        <v>-2.7505446623093674</v>
      </c>
    </row>
    <row r="20" spans="1:9" ht="12.75">
      <c r="A20" s="55" t="s">
        <v>49</v>
      </c>
      <c r="B20" s="47">
        <v>96.2</v>
      </c>
      <c r="C20" s="47">
        <v>88.184</v>
      </c>
      <c r="D20" s="47">
        <v>81.356</v>
      </c>
      <c r="E20" s="67">
        <v>76.34</v>
      </c>
      <c r="F20" s="67">
        <v>75.504</v>
      </c>
      <c r="G20" s="67">
        <v>74.845</v>
      </c>
      <c r="H20" s="67">
        <v>78.112</v>
      </c>
      <c r="I20" s="68">
        <v>4.3650210434898735</v>
      </c>
    </row>
    <row r="21" spans="1:9" s="69" customFormat="1" ht="12.75">
      <c r="A21" s="55" t="s">
        <v>50</v>
      </c>
      <c r="B21" s="58">
        <v>1184.108</v>
      </c>
      <c r="C21" s="58">
        <v>1717.06</v>
      </c>
      <c r="D21" s="58">
        <v>2160.253</v>
      </c>
      <c r="E21" s="58">
        <v>2283.267</v>
      </c>
      <c r="F21" s="58">
        <v>2234.1620000000007</v>
      </c>
      <c r="G21" s="58">
        <v>2314.032</v>
      </c>
      <c r="H21" s="58">
        <v>2318.7</v>
      </c>
      <c r="I21" s="59">
        <v>0.20172581883049434</v>
      </c>
    </row>
    <row r="22" spans="1:9" ht="12.75">
      <c r="A22" s="52" t="s">
        <v>5</v>
      </c>
      <c r="B22" s="20">
        <v>42.911</v>
      </c>
      <c r="C22" s="20">
        <v>68.392</v>
      </c>
      <c r="D22" s="18">
        <v>73.834</v>
      </c>
      <c r="E22" s="18">
        <v>77.848</v>
      </c>
      <c r="F22" s="18">
        <v>84.069</v>
      </c>
      <c r="G22" s="18">
        <v>85.48700000000001</v>
      </c>
      <c r="H22" s="18">
        <v>84.388</v>
      </c>
      <c r="I22" s="25">
        <v>-1.2855755845918135</v>
      </c>
    </row>
    <row r="23" spans="1:9" ht="12.75">
      <c r="A23" s="52" t="s">
        <v>6</v>
      </c>
      <c r="B23" s="20">
        <v>67.908</v>
      </c>
      <c r="C23" s="20">
        <v>199.333</v>
      </c>
      <c r="D23" s="18">
        <v>238.894</v>
      </c>
      <c r="E23" s="18">
        <v>230.403</v>
      </c>
      <c r="F23" s="18">
        <v>234.164</v>
      </c>
      <c r="G23" s="18">
        <v>240.322</v>
      </c>
      <c r="H23" s="18">
        <v>242.247</v>
      </c>
      <c r="I23" s="25">
        <v>0.8010086467323055</v>
      </c>
    </row>
    <row r="24" spans="1:9" ht="12.75">
      <c r="A24" s="52" t="s">
        <v>7</v>
      </c>
      <c r="B24" s="20">
        <v>53.667</v>
      </c>
      <c r="C24" s="20">
        <v>74.328</v>
      </c>
      <c r="D24" s="18">
        <v>119.244</v>
      </c>
      <c r="E24" s="18">
        <v>112.597</v>
      </c>
      <c r="F24" s="18">
        <v>118.115</v>
      </c>
      <c r="G24" s="18">
        <v>118.139</v>
      </c>
      <c r="H24" s="18">
        <v>116.476</v>
      </c>
      <c r="I24" s="25">
        <v>-1.4076638535961847</v>
      </c>
    </row>
    <row r="25" spans="1:9" ht="12.75">
      <c r="A25" s="52" t="s">
        <v>51</v>
      </c>
      <c r="B25" s="20">
        <v>796.088</v>
      </c>
      <c r="C25" s="20">
        <v>1075.064</v>
      </c>
      <c r="D25" s="18">
        <v>1254.288</v>
      </c>
      <c r="E25" s="18">
        <v>1283.516</v>
      </c>
      <c r="F25" s="18">
        <v>1265.8319999999999</v>
      </c>
      <c r="G25" s="18">
        <v>1306.145</v>
      </c>
      <c r="H25" s="48">
        <v>1299.763</v>
      </c>
      <c r="I25" s="25">
        <v>-0.48861343878360075</v>
      </c>
    </row>
    <row r="26" spans="1:9" ht="12.75">
      <c r="A26" s="52" t="s">
        <v>13</v>
      </c>
      <c r="B26" s="20">
        <v>39.952</v>
      </c>
      <c r="C26" s="20">
        <v>57.653</v>
      </c>
      <c r="D26" s="18">
        <v>96.487</v>
      </c>
      <c r="E26" s="18">
        <v>108.057</v>
      </c>
      <c r="F26" s="18">
        <v>114.086</v>
      </c>
      <c r="G26" s="18">
        <v>117.271</v>
      </c>
      <c r="H26" s="18">
        <v>122.317</v>
      </c>
      <c r="I26" s="25">
        <v>4.30285407304448</v>
      </c>
    </row>
    <row r="27" spans="1:9" ht="12.75">
      <c r="A27" s="52" t="s">
        <v>8</v>
      </c>
      <c r="B27" s="20">
        <v>15.824</v>
      </c>
      <c r="C27" s="20">
        <v>46.128</v>
      </c>
      <c r="D27" s="18">
        <v>63.392</v>
      </c>
      <c r="E27" s="18">
        <v>88.437</v>
      </c>
      <c r="F27" s="18">
        <v>100.609</v>
      </c>
      <c r="G27" s="18">
        <v>116.303</v>
      </c>
      <c r="H27" s="18">
        <v>121.317</v>
      </c>
      <c r="I27" s="25">
        <v>4.311152764761009</v>
      </c>
    </row>
    <row r="28" spans="1:9" ht="12.75">
      <c r="A28" s="53" t="s">
        <v>14</v>
      </c>
      <c r="B28" s="20">
        <v>91.741</v>
      </c>
      <c r="C28" s="20">
        <v>74.435</v>
      </c>
      <c r="D28" s="18">
        <v>93.386</v>
      </c>
      <c r="E28" s="18">
        <v>131.654</v>
      </c>
      <c r="F28" s="18">
        <v>137.165</v>
      </c>
      <c r="G28" s="18">
        <v>136.164</v>
      </c>
      <c r="H28" s="18">
        <v>136.164</v>
      </c>
      <c r="I28" s="25">
        <v>0</v>
      </c>
    </row>
    <row r="29" spans="1:9" ht="12.75">
      <c r="A29" s="52" t="s">
        <v>35</v>
      </c>
      <c r="B29" s="20">
        <v>76.017</v>
      </c>
      <c r="C29" s="20">
        <v>128.507</v>
      </c>
      <c r="D29" s="18">
        <v>232.378</v>
      </c>
      <c r="E29" s="18">
        <v>265.125</v>
      </c>
      <c r="F29" s="18">
        <v>190.90900000000033</v>
      </c>
      <c r="G29" s="18">
        <v>205.265</v>
      </c>
      <c r="H29" s="18">
        <v>207.435</v>
      </c>
      <c r="I29" s="25">
        <v>1.0571699997564203</v>
      </c>
    </row>
    <row r="30" spans="1:9" ht="12.75">
      <c r="A30" s="54" t="s">
        <v>9</v>
      </c>
      <c r="B30" s="20"/>
      <c r="C30" s="20">
        <v>6.78</v>
      </c>
      <c r="D30" s="18">
        <v>11.65</v>
      </c>
      <c r="E30" s="18">
        <v>14.37</v>
      </c>
      <c r="F30" s="18">
        <v>10.787</v>
      </c>
      <c r="G30" s="18">
        <v>11.064</v>
      </c>
      <c r="H30" s="49">
        <v>11.407</v>
      </c>
      <c r="I30" s="25">
        <v>3.1001446131597974</v>
      </c>
    </row>
    <row r="31" spans="1:9" ht="19.5" customHeight="1">
      <c r="A31" s="81" t="s">
        <v>10</v>
      </c>
      <c r="B31" s="70">
        <v>14346.943000000001</v>
      </c>
      <c r="C31" s="70">
        <v>14827.542999999998</v>
      </c>
      <c r="D31" s="70">
        <v>14935.433</v>
      </c>
      <c r="E31" s="70">
        <v>15020.087</v>
      </c>
      <c r="F31" s="70">
        <v>14879.852000000003</v>
      </c>
      <c r="G31" s="70">
        <v>14951.655999999999</v>
      </c>
      <c r="H31" s="70">
        <v>14998.229</v>
      </c>
      <c r="I31" s="82">
        <f>(H31-G31)*100/G31</f>
        <v>0.3114905800400994</v>
      </c>
    </row>
    <row r="32" spans="1:9" ht="12.75">
      <c r="A32" s="5" t="s">
        <v>44</v>
      </c>
      <c r="B32" s="6"/>
      <c r="C32" s="6"/>
      <c r="D32" s="7"/>
      <c r="E32" s="7"/>
      <c r="F32" s="15"/>
      <c r="G32" s="15"/>
      <c r="H32" s="50"/>
      <c r="I32" s="22"/>
    </row>
    <row r="33" spans="1:9" ht="12.75">
      <c r="A33" s="8" t="s">
        <v>45</v>
      </c>
      <c r="B33" s="6"/>
      <c r="C33" s="6"/>
      <c r="D33" s="7"/>
      <c r="E33" s="7"/>
      <c r="F33" s="16"/>
      <c r="H33" s="50"/>
      <c r="I33" s="22"/>
    </row>
    <row r="34" spans="1:9" ht="35.25" customHeight="1">
      <c r="A34" s="83" t="s">
        <v>46</v>
      </c>
      <c r="B34" s="83"/>
      <c r="C34" s="83"/>
      <c r="D34" s="83"/>
      <c r="E34" s="83"/>
      <c r="F34" s="83"/>
      <c r="G34" s="83"/>
      <c r="H34" s="83"/>
      <c r="I34" s="83"/>
    </row>
    <row r="35" spans="1:5" ht="12.75">
      <c r="A35" s="5" t="s">
        <v>12</v>
      </c>
      <c r="B35" s="6"/>
      <c r="C35" s="6"/>
      <c r="D35" s="6"/>
      <c r="E35" s="6"/>
    </row>
    <row r="36" spans="1:5" ht="12.75">
      <c r="A36" s="11" t="s">
        <v>47</v>
      </c>
      <c r="B36" s="12"/>
      <c r="C36" s="12"/>
      <c r="D36" s="12"/>
      <c r="E36" s="12"/>
    </row>
    <row r="37" spans="1:9" ht="32.25" customHeight="1">
      <c r="A37" s="84" t="s">
        <v>48</v>
      </c>
      <c r="B37" s="84"/>
      <c r="C37" s="84"/>
      <c r="D37" s="84"/>
      <c r="E37" s="84"/>
      <c r="F37" s="84"/>
      <c r="G37" s="84"/>
      <c r="H37" s="84"/>
      <c r="I37" s="84"/>
    </row>
    <row r="38" spans="1:5" ht="12.75">
      <c r="A38" s="5" t="s">
        <v>15</v>
      </c>
      <c r="B38" s="6"/>
      <c r="C38" s="6"/>
      <c r="D38" s="6"/>
      <c r="E38" s="6"/>
    </row>
    <row r="39" spans="3:5" ht="9.75" customHeight="1">
      <c r="C39" s="9"/>
      <c r="D39" s="2"/>
      <c r="E39" s="2"/>
    </row>
    <row r="40" ht="12.75">
      <c r="A40" s="5" t="s">
        <v>17</v>
      </c>
    </row>
  </sheetData>
  <mergeCells count="2">
    <mergeCell ref="A34:I34"/>
    <mergeCell ref="A37:I37"/>
  </mergeCells>
  <printOptions/>
  <pageMargins left="0.2362204724409449" right="0.35433070866141736" top="0.2755905511811024" bottom="0.2755905511811024" header="0.1968503937007874" footer="0.2362204724409449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4">
      <selection activeCell="C22" sqref="C22"/>
    </sheetView>
  </sheetViews>
  <sheetFormatPr defaultColWidth="11.421875" defaultRowHeight="12.75"/>
  <cols>
    <col min="1" max="1" width="24.7109375" style="0" customWidth="1"/>
    <col min="2" max="2" width="9.140625" style="0" customWidth="1"/>
    <col min="3" max="6" width="6.7109375" style="1" customWidth="1"/>
    <col min="7" max="11" width="6.7109375" style="5" customWidth="1"/>
    <col min="12" max="13" width="6.7109375" style="0" customWidth="1"/>
    <col min="14" max="14" width="6.7109375" style="10" customWidth="1"/>
    <col min="15" max="16" width="6.7109375" style="0" customWidth="1"/>
    <col min="17" max="17" width="6.7109375" style="21" customWidth="1"/>
    <col min="18" max="20" width="6.7109375" style="0" customWidth="1"/>
  </cols>
  <sheetData>
    <row r="1" spans="1:14" ht="15.75">
      <c r="A1" s="14" t="s">
        <v>16</v>
      </c>
      <c r="B1" s="14"/>
      <c r="G1" s="4"/>
      <c r="H1" s="4"/>
      <c r="I1" s="4"/>
      <c r="J1" s="4"/>
      <c r="K1" s="4"/>
      <c r="L1" s="3"/>
      <c r="M1" s="3"/>
      <c r="N1" s="13"/>
    </row>
    <row r="2" spans="7:14" ht="12.75">
      <c r="G2" s="4"/>
      <c r="H2" s="4"/>
      <c r="I2" s="4"/>
      <c r="J2" s="4"/>
      <c r="K2" s="4"/>
      <c r="L2" s="3"/>
      <c r="M2" s="3"/>
      <c r="N2" s="13"/>
    </row>
    <row r="3" spans="1:16" ht="12.75">
      <c r="A3" s="23" t="s">
        <v>54</v>
      </c>
      <c r="B3" s="23"/>
      <c r="G3" s="4"/>
      <c r="H3" s="4"/>
      <c r="I3" s="4"/>
      <c r="J3" s="4"/>
      <c r="K3" s="4"/>
      <c r="L3" s="3"/>
      <c r="M3" s="3"/>
      <c r="N3" s="13"/>
      <c r="P3" s="11"/>
    </row>
    <row r="4" spans="1:17" ht="12.75">
      <c r="A4" s="27"/>
      <c r="B4" s="28">
        <v>1995</v>
      </c>
      <c r="C4" s="28">
        <v>1996</v>
      </c>
      <c r="D4" s="28">
        <v>1997</v>
      </c>
      <c r="E4" s="28">
        <v>1998</v>
      </c>
      <c r="F4" s="28">
        <v>1999</v>
      </c>
      <c r="G4" s="28">
        <v>2000</v>
      </c>
      <c r="H4" s="28">
        <v>2001</v>
      </c>
      <c r="I4" s="28">
        <v>2002</v>
      </c>
      <c r="J4" s="28">
        <v>2003</v>
      </c>
      <c r="K4" s="28">
        <v>2004</v>
      </c>
      <c r="L4" s="28">
        <v>2005</v>
      </c>
      <c r="M4" s="28">
        <v>2006</v>
      </c>
      <c r="N4" s="28">
        <v>2007</v>
      </c>
      <c r="O4" s="28">
        <v>2008</v>
      </c>
      <c r="P4" s="28">
        <v>2009</v>
      </c>
      <c r="Q4" s="29">
        <v>2010</v>
      </c>
    </row>
    <row r="5" spans="1:17" s="10" customFormat="1" ht="12.75">
      <c r="A5" s="33" t="s">
        <v>24</v>
      </c>
      <c r="B5" s="20">
        <v>6878.7</v>
      </c>
      <c r="C5" s="20">
        <v>6720.536</v>
      </c>
      <c r="D5" s="20">
        <v>6649.926</v>
      </c>
      <c r="E5" s="20">
        <v>6606.753</v>
      </c>
      <c r="F5" s="20">
        <v>6571.795</v>
      </c>
      <c r="G5" s="20">
        <v>6552</v>
      </c>
      <c r="H5" s="20">
        <v>6534.971</v>
      </c>
      <c r="I5" s="20">
        <v>6529.193</v>
      </c>
      <c r="J5" s="20">
        <v>6551.974</v>
      </c>
      <c r="K5" s="20">
        <v>6585.467999999999</v>
      </c>
      <c r="L5" s="20">
        <v>6624.598000000001</v>
      </c>
      <c r="M5" s="20">
        <v>6644.108</v>
      </c>
      <c r="N5" s="20">
        <v>6645.116</v>
      </c>
      <c r="O5" s="20">
        <v>6643.592000000001</v>
      </c>
      <c r="P5" s="20">
        <v>6647.091</v>
      </c>
      <c r="Q5" s="20">
        <v>6664.279</v>
      </c>
    </row>
    <row r="6" spans="1:18" s="10" customFormat="1" ht="12.75">
      <c r="A6" s="34" t="s">
        <v>25</v>
      </c>
      <c r="B6" s="35">
        <v>5758.754</v>
      </c>
      <c r="C6" s="35">
        <v>5733.677</v>
      </c>
      <c r="D6" s="35">
        <v>5717.061</v>
      </c>
      <c r="E6" s="35">
        <v>5688.843</v>
      </c>
      <c r="F6" s="35">
        <v>5661.158</v>
      </c>
      <c r="G6" s="35">
        <v>5614.427000000001</v>
      </c>
      <c r="H6" s="35">
        <v>5599.952</v>
      </c>
      <c r="I6" s="35">
        <v>5597.407</v>
      </c>
      <c r="J6" s="35">
        <v>5581.052</v>
      </c>
      <c r="K6" s="35">
        <v>5540.296</v>
      </c>
      <c r="L6" s="35">
        <v>5485.437</v>
      </c>
      <c r="M6" s="35">
        <v>5418.031</v>
      </c>
      <c r="N6" s="35">
        <v>5371.3679999999995</v>
      </c>
      <c r="O6" s="35">
        <v>5339.719</v>
      </c>
      <c r="P6" s="35">
        <v>5331.728999999999</v>
      </c>
      <c r="Q6" s="35">
        <v>5353.216</v>
      </c>
      <c r="R6" s="58"/>
    </row>
    <row r="7" spans="1:17" s="10" customFormat="1" ht="12.75">
      <c r="A7" s="34" t="s">
        <v>26</v>
      </c>
      <c r="B7" s="35">
        <v>2179.434</v>
      </c>
      <c r="C7" s="35">
        <v>2166.605</v>
      </c>
      <c r="D7" s="35">
        <v>2144</v>
      </c>
      <c r="E7" s="35">
        <v>2126.761</v>
      </c>
      <c r="F7" s="35">
        <v>2136.543</v>
      </c>
      <c r="G7" s="35">
        <v>2160.253</v>
      </c>
      <c r="H7" s="35">
        <v>2163.902</v>
      </c>
      <c r="I7" s="35">
        <v>2208.421</v>
      </c>
      <c r="J7" s="35">
        <v>2256.15</v>
      </c>
      <c r="K7" s="35">
        <v>2269.797</v>
      </c>
      <c r="L7" s="35">
        <v>2283.267</v>
      </c>
      <c r="M7" s="35">
        <v>2253.832</v>
      </c>
      <c r="N7" s="35">
        <v>2231.495</v>
      </c>
      <c r="O7" s="35">
        <v>2234.1620000000007</v>
      </c>
      <c r="P7" s="35">
        <v>2314.032</v>
      </c>
      <c r="Q7" s="35">
        <v>2318.7</v>
      </c>
    </row>
    <row r="8" spans="2:18" ht="9" customHeight="1">
      <c r="B8" s="39"/>
      <c r="C8" s="31"/>
      <c r="D8" s="31"/>
      <c r="E8" s="31"/>
      <c r="F8" s="31"/>
      <c r="G8" s="17"/>
      <c r="H8" s="17"/>
      <c r="I8" s="17"/>
      <c r="J8" s="17"/>
      <c r="K8" s="17"/>
      <c r="L8" s="30"/>
      <c r="M8" s="30"/>
      <c r="N8" s="32"/>
      <c r="O8" s="30"/>
      <c r="P8" s="30"/>
      <c r="Q8" s="24"/>
      <c r="R8" s="30"/>
    </row>
    <row r="9" spans="1:18" ht="12.75">
      <c r="A9" s="37" t="s">
        <v>28</v>
      </c>
      <c r="B9" s="37">
        <v>303.848</v>
      </c>
      <c r="C9" s="22">
        <v>326.752</v>
      </c>
      <c r="D9" s="22">
        <v>347.577</v>
      </c>
      <c r="E9" s="22">
        <v>362.806</v>
      </c>
      <c r="F9" s="22">
        <v>369.877</v>
      </c>
      <c r="G9" s="37">
        <v>376.058</v>
      </c>
      <c r="H9" s="37">
        <v>373.258</v>
      </c>
      <c r="I9" s="37">
        <v>373.528</v>
      </c>
      <c r="J9" s="37">
        <v>371.22</v>
      </c>
      <c r="K9" s="37">
        <v>378.759</v>
      </c>
      <c r="L9" s="37">
        <v>395.577</v>
      </c>
      <c r="M9" s="37">
        <v>417.745</v>
      </c>
      <c r="N9" s="38">
        <v>433.70900000000006</v>
      </c>
      <c r="O9" s="37">
        <v>435.23300000000006</v>
      </c>
      <c r="P9" s="50">
        <v>432.086</v>
      </c>
      <c r="Q9" s="18">
        <v>434.20599999999996</v>
      </c>
      <c r="R9" s="30"/>
    </row>
    <row r="10" spans="1:18" ht="12.75">
      <c r="A10" s="37" t="s">
        <v>29</v>
      </c>
      <c r="B10" s="37">
        <v>273.389</v>
      </c>
      <c r="C10" s="22">
        <v>289.62</v>
      </c>
      <c r="D10" s="22">
        <v>303.069</v>
      </c>
      <c r="E10" s="22">
        <v>312.472</v>
      </c>
      <c r="F10" s="22">
        <v>314.553</v>
      </c>
      <c r="G10" s="37">
        <v>314.688</v>
      </c>
      <c r="H10" s="37">
        <v>309.274</v>
      </c>
      <c r="I10" s="37">
        <v>306.968</v>
      </c>
      <c r="J10" s="37">
        <v>302.697</v>
      </c>
      <c r="K10" s="37">
        <v>305.897</v>
      </c>
      <c r="L10" s="37">
        <v>315.222</v>
      </c>
      <c r="M10" s="37">
        <v>327.342</v>
      </c>
      <c r="N10" s="38">
        <v>335.047</v>
      </c>
      <c r="O10" s="37">
        <v>330.129</v>
      </c>
      <c r="P10" s="50">
        <v>321.667</v>
      </c>
      <c r="Q10" s="18">
        <v>316.431</v>
      </c>
      <c r="R10" s="30"/>
    </row>
    <row r="11" spans="1:18" ht="12.75">
      <c r="A11" s="37" t="s">
        <v>30</v>
      </c>
      <c r="B11" s="37">
        <v>20.05</v>
      </c>
      <c r="C11" s="22">
        <v>26.309</v>
      </c>
      <c r="D11" s="22">
        <v>34.621</v>
      </c>
      <c r="E11" s="22">
        <v>41.16</v>
      </c>
      <c r="F11" s="22">
        <v>45.684</v>
      </c>
      <c r="G11" s="37">
        <v>51.186</v>
      </c>
      <c r="H11" s="37">
        <v>53.654</v>
      </c>
      <c r="I11" s="37">
        <v>56.508</v>
      </c>
      <c r="J11" s="37">
        <v>59.269</v>
      </c>
      <c r="K11" s="37">
        <v>63.091</v>
      </c>
      <c r="L11" s="37">
        <v>70.637</v>
      </c>
      <c r="M11" s="37">
        <v>80.467</v>
      </c>
      <c r="N11" s="38">
        <v>90.115</v>
      </c>
      <c r="O11" s="37">
        <v>97.521</v>
      </c>
      <c r="P11" s="50">
        <v>103.075</v>
      </c>
      <c r="Q11" s="18">
        <v>110.633</v>
      </c>
      <c r="R11" s="30"/>
    </row>
    <row r="12" ht="12.75">
      <c r="B12" s="33"/>
    </row>
    <row r="13" spans="1:17" ht="18" customHeight="1">
      <c r="A13" s="41" t="s">
        <v>32</v>
      </c>
      <c r="B13" s="28">
        <v>1995</v>
      </c>
      <c r="C13" s="28">
        <v>1996</v>
      </c>
      <c r="D13" s="28">
        <v>1997</v>
      </c>
      <c r="E13" s="28">
        <v>1998</v>
      </c>
      <c r="F13" s="28">
        <v>1999</v>
      </c>
      <c r="G13" s="28">
        <v>2000</v>
      </c>
      <c r="H13" s="28">
        <v>2001</v>
      </c>
      <c r="I13" s="28">
        <v>2002</v>
      </c>
      <c r="J13" s="28">
        <v>2003</v>
      </c>
      <c r="K13" s="28">
        <v>2004</v>
      </c>
      <c r="L13" s="28">
        <v>2005</v>
      </c>
      <c r="M13" s="28">
        <v>2006</v>
      </c>
      <c r="N13" s="28">
        <v>2007</v>
      </c>
      <c r="O13" s="28">
        <v>2008</v>
      </c>
      <c r="P13" s="28">
        <v>2009</v>
      </c>
      <c r="Q13" s="29">
        <v>2010</v>
      </c>
    </row>
    <row r="14" spans="1:17" s="5" customFormat="1" ht="21.75" customHeight="1">
      <c r="A14" s="33" t="s">
        <v>24</v>
      </c>
      <c r="B14" s="33">
        <f aca="true" t="shared" si="0" ref="B14:Q14">B5*100/$B5</f>
        <v>100</v>
      </c>
      <c r="C14" s="40">
        <f t="shared" si="0"/>
        <v>97.70067018477329</v>
      </c>
      <c r="D14" s="40">
        <f t="shared" si="0"/>
        <v>96.67416808408568</v>
      </c>
      <c r="E14" s="40">
        <f t="shared" si="0"/>
        <v>96.04653495573291</v>
      </c>
      <c r="F14" s="40">
        <f t="shared" si="0"/>
        <v>95.53832846322706</v>
      </c>
      <c r="G14" s="40">
        <f t="shared" si="0"/>
        <v>95.25055606437263</v>
      </c>
      <c r="H14" s="40">
        <f t="shared" si="0"/>
        <v>95.00299475191534</v>
      </c>
      <c r="I14" s="40">
        <f t="shared" si="0"/>
        <v>94.91899632197945</v>
      </c>
      <c r="J14" s="40">
        <f t="shared" si="0"/>
        <v>95.25017808597555</v>
      </c>
      <c r="K14" s="40">
        <f t="shared" si="0"/>
        <v>95.73710148719961</v>
      </c>
      <c r="L14" s="40">
        <f t="shared" si="0"/>
        <v>96.3059589748063</v>
      </c>
      <c r="M14" s="40">
        <f t="shared" si="0"/>
        <v>96.5895881489235</v>
      </c>
      <c r="N14" s="40">
        <f t="shared" si="0"/>
        <v>96.6042420806257</v>
      </c>
      <c r="O14" s="40">
        <f t="shared" si="0"/>
        <v>96.58208673150452</v>
      </c>
      <c r="P14" s="40">
        <f t="shared" si="0"/>
        <v>96.63295390117321</v>
      </c>
      <c r="Q14" s="40">
        <f t="shared" si="0"/>
        <v>96.88282669690494</v>
      </c>
    </row>
    <row r="15" spans="1:17" s="5" customFormat="1" ht="21.75" customHeight="1">
      <c r="A15" s="34" t="s">
        <v>27</v>
      </c>
      <c r="B15" s="33">
        <f aca="true" t="shared" si="1" ref="B15:Q15">B6*100/$B6</f>
        <v>100</v>
      </c>
      <c r="C15" s="40">
        <f t="shared" si="1"/>
        <v>99.56454121846497</v>
      </c>
      <c r="D15" s="40">
        <f t="shared" si="1"/>
        <v>99.27600658059018</v>
      </c>
      <c r="E15" s="40">
        <f t="shared" si="1"/>
        <v>98.78600475033313</v>
      </c>
      <c r="F15" s="40">
        <f t="shared" si="1"/>
        <v>98.30525839443742</v>
      </c>
      <c r="G15" s="40">
        <f t="shared" si="1"/>
        <v>97.49378077271578</v>
      </c>
      <c r="H15" s="40">
        <f t="shared" si="1"/>
        <v>97.24242431609339</v>
      </c>
      <c r="I15" s="40">
        <f t="shared" si="1"/>
        <v>97.19823072838327</v>
      </c>
      <c r="J15" s="40">
        <f t="shared" si="1"/>
        <v>96.91422832091803</v>
      </c>
      <c r="K15" s="40">
        <f t="shared" si="1"/>
        <v>96.20650578232721</v>
      </c>
      <c r="L15" s="40">
        <f t="shared" si="1"/>
        <v>95.2538865178127</v>
      </c>
      <c r="M15" s="40">
        <f t="shared" si="1"/>
        <v>94.08339026115719</v>
      </c>
      <c r="N15" s="40">
        <f t="shared" si="1"/>
        <v>93.27309345042346</v>
      </c>
      <c r="O15" s="40">
        <f t="shared" si="1"/>
        <v>92.72351275987828</v>
      </c>
      <c r="P15" s="40">
        <f t="shared" si="1"/>
        <v>92.58476746879619</v>
      </c>
      <c r="Q15" s="40">
        <f t="shared" si="1"/>
        <v>92.95788637611541</v>
      </c>
    </row>
    <row r="16" spans="1:17" s="5" customFormat="1" ht="21.75" customHeight="1">
      <c r="A16" s="34" t="s">
        <v>26</v>
      </c>
      <c r="B16" s="33">
        <f aca="true" t="shared" si="2" ref="B16:Q16">B7*100/$B7</f>
        <v>100</v>
      </c>
      <c r="C16" s="40">
        <f t="shared" si="2"/>
        <v>99.41136093132437</v>
      </c>
      <c r="D16" s="40">
        <f t="shared" si="2"/>
        <v>98.37416503550921</v>
      </c>
      <c r="E16" s="40">
        <f t="shared" si="2"/>
        <v>97.58317985311783</v>
      </c>
      <c r="F16" s="40">
        <f t="shared" si="2"/>
        <v>98.03201198109234</v>
      </c>
      <c r="G16" s="40">
        <f t="shared" si="2"/>
        <v>99.11990911401767</v>
      </c>
      <c r="H16" s="40">
        <f t="shared" si="2"/>
        <v>99.28733790516253</v>
      </c>
      <c r="I16" s="40">
        <f t="shared" si="2"/>
        <v>101.33002421729677</v>
      </c>
      <c r="J16" s="40">
        <f t="shared" si="2"/>
        <v>103.5199964761493</v>
      </c>
      <c r="K16" s="40">
        <f t="shared" si="2"/>
        <v>104.14616822532822</v>
      </c>
      <c r="L16" s="40">
        <f t="shared" si="2"/>
        <v>104.764218599875</v>
      </c>
      <c r="M16" s="40">
        <f t="shared" si="2"/>
        <v>103.41363858689915</v>
      </c>
      <c r="N16" s="40">
        <f t="shared" si="2"/>
        <v>102.38873946171344</v>
      </c>
      <c r="O16" s="40">
        <f t="shared" si="2"/>
        <v>102.5111106828654</v>
      </c>
      <c r="P16" s="40">
        <f t="shared" si="2"/>
        <v>106.17582363127308</v>
      </c>
      <c r="Q16" s="40">
        <f t="shared" si="2"/>
        <v>106.39000768089328</v>
      </c>
    </row>
    <row r="17" spans="1:17" ht="12.75">
      <c r="A17" s="37" t="s">
        <v>31</v>
      </c>
      <c r="B17" s="33">
        <f aca="true" t="shared" si="3" ref="B17:Q17">B9*100/$B9</f>
        <v>100</v>
      </c>
      <c r="C17" s="40">
        <f t="shared" si="3"/>
        <v>107.53797951607382</v>
      </c>
      <c r="D17" s="40">
        <f t="shared" si="3"/>
        <v>114.39173534135487</v>
      </c>
      <c r="E17" s="40">
        <f t="shared" si="3"/>
        <v>119.40378083778731</v>
      </c>
      <c r="F17" s="40">
        <f t="shared" si="3"/>
        <v>121.73093125510124</v>
      </c>
      <c r="G17" s="40">
        <f t="shared" si="3"/>
        <v>123.76517205971408</v>
      </c>
      <c r="H17" s="40">
        <f t="shared" si="3"/>
        <v>122.84365867144096</v>
      </c>
      <c r="I17" s="40">
        <f t="shared" si="3"/>
        <v>122.93251889102446</v>
      </c>
      <c r="J17" s="40">
        <f t="shared" si="3"/>
        <v>122.17292856954792</v>
      </c>
      <c r="K17" s="40">
        <f t="shared" si="3"/>
        <v>124.65410336747321</v>
      </c>
      <c r="L17" s="40">
        <f t="shared" si="3"/>
        <v>130.1891077117506</v>
      </c>
      <c r="M17" s="40">
        <f t="shared" si="3"/>
        <v>137.48486085147837</v>
      </c>
      <c r="N17" s="40">
        <f t="shared" si="3"/>
        <v>142.7388036123325</v>
      </c>
      <c r="O17" s="40">
        <f t="shared" si="3"/>
        <v>143.24037018509256</v>
      </c>
      <c r="P17" s="40">
        <f t="shared" si="3"/>
        <v>142.20465495905847</v>
      </c>
      <c r="Q17" s="40">
        <f t="shared" si="3"/>
        <v>142.90237223875096</v>
      </c>
    </row>
    <row r="18" spans="1:17" ht="12.75">
      <c r="A18" s="22" t="s">
        <v>33</v>
      </c>
      <c r="B18" s="44">
        <f aca="true" t="shared" si="4" ref="B18:Q18">B10*100/$B10</f>
        <v>100</v>
      </c>
      <c r="C18" s="45">
        <f t="shared" si="4"/>
        <v>105.93696161879227</v>
      </c>
      <c r="D18" s="45">
        <f t="shared" si="4"/>
        <v>110.85632560198106</v>
      </c>
      <c r="E18" s="45">
        <f t="shared" si="4"/>
        <v>114.2957470856545</v>
      </c>
      <c r="F18" s="45">
        <f t="shared" si="4"/>
        <v>115.05693352695243</v>
      </c>
      <c r="G18" s="45">
        <f t="shared" si="4"/>
        <v>115.1063137141582</v>
      </c>
      <c r="H18" s="45">
        <f t="shared" si="4"/>
        <v>113.12598531762434</v>
      </c>
      <c r="I18" s="45">
        <f t="shared" si="4"/>
        <v>112.28249856431678</v>
      </c>
      <c r="J18" s="45">
        <f t="shared" si="4"/>
        <v>110.72025575279181</v>
      </c>
      <c r="K18" s="45">
        <f t="shared" si="4"/>
        <v>111.89074907915095</v>
      </c>
      <c r="L18" s="45">
        <f t="shared" si="4"/>
        <v>115.30163978799438</v>
      </c>
      <c r="M18" s="45">
        <f t="shared" si="4"/>
        <v>119.73488326157964</v>
      </c>
      <c r="N18" s="45">
        <f t="shared" si="4"/>
        <v>122.5532117239538</v>
      </c>
      <c r="O18" s="45">
        <f t="shared" si="4"/>
        <v>120.75430979300558</v>
      </c>
      <c r="P18" s="45">
        <f t="shared" si="4"/>
        <v>117.6590865031146</v>
      </c>
      <c r="Q18" s="45">
        <f t="shared" si="4"/>
        <v>115.74386679785945</v>
      </c>
    </row>
    <row r="19" spans="1:17" ht="12.75">
      <c r="A19" s="22" t="s">
        <v>30</v>
      </c>
      <c r="B19" s="45">
        <f aca="true" t="shared" si="5" ref="B19:Q19">B11*100/$B11</f>
        <v>100</v>
      </c>
      <c r="C19" s="45">
        <f t="shared" si="5"/>
        <v>131.21695760598504</v>
      </c>
      <c r="D19" s="45">
        <f t="shared" si="5"/>
        <v>172.67331670822944</v>
      </c>
      <c r="E19" s="45">
        <f t="shared" si="5"/>
        <v>205.286783042394</v>
      </c>
      <c r="F19" s="45">
        <f t="shared" si="5"/>
        <v>227.85037406483787</v>
      </c>
      <c r="G19" s="45">
        <f t="shared" si="5"/>
        <v>255.29177057356608</v>
      </c>
      <c r="H19" s="45">
        <f t="shared" si="5"/>
        <v>267.6009975062344</v>
      </c>
      <c r="I19" s="45">
        <f t="shared" si="5"/>
        <v>281.8354114713217</v>
      </c>
      <c r="J19" s="45">
        <f t="shared" si="5"/>
        <v>295.60598503740647</v>
      </c>
      <c r="K19" s="45">
        <f t="shared" si="5"/>
        <v>314.6683291770574</v>
      </c>
      <c r="L19" s="45">
        <f t="shared" si="5"/>
        <v>352.30423940149626</v>
      </c>
      <c r="M19" s="45">
        <f t="shared" si="5"/>
        <v>401.3316708229426</v>
      </c>
      <c r="N19" s="45">
        <f t="shared" si="5"/>
        <v>449.4513715710723</v>
      </c>
      <c r="O19" s="45">
        <f t="shared" si="5"/>
        <v>486.3890274314214</v>
      </c>
      <c r="P19" s="45">
        <f t="shared" si="5"/>
        <v>514.0897755610972</v>
      </c>
      <c r="Q19" s="45">
        <f t="shared" si="5"/>
        <v>551.785536159601</v>
      </c>
    </row>
    <row r="20" spans="3:17" s="43" customFormat="1" ht="11.25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2" spans="1:2" ht="12.75">
      <c r="A22" s="36" t="s">
        <v>56</v>
      </c>
      <c r="B22" s="36"/>
    </row>
    <row r="23" spans="1:17" ht="12.75">
      <c r="A23" s="5" t="s">
        <v>52</v>
      </c>
      <c r="B23" s="1"/>
      <c r="D23" s="4"/>
      <c r="E23" s="3"/>
      <c r="F23" s="13"/>
      <c r="G23"/>
      <c r="H23" s="11"/>
      <c r="I23" s="46"/>
      <c r="J23" s="21"/>
      <c r="K23"/>
      <c r="N23"/>
      <c r="Q23"/>
    </row>
    <row r="24" spans="1:2" ht="12.75">
      <c r="A24" s="36"/>
      <c r="B24" s="36"/>
    </row>
  </sheetData>
  <printOptions/>
  <pageMargins left="0.24" right="0.37" top="0.28" bottom="0.27" header="0.19" footer="0.2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annick vialla</cp:lastModifiedBy>
  <cp:lastPrinted>2011-07-18T09:31:15Z</cp:lastPrinted>
  <dcterms:created xsi:type="dcterms:W3CDTF">2009-07-15T12:18:07Z</dcterms:created>
  <dcterms:modified xsi:type="dcterms:W3CDTF">2011-09-06T08:43:16Z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