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130" activeTab="0"/>
  </bookViews>
  <sheets>
    <sheet name="Notice" sheetId="1" r:id="rId1"/>
    <sheet name="tab1" sheetId="2" r:id="rId2"/>
    <sheet name="tab 2" sheetId="3" r:id="rId3"/>
    <sheet name="tab 3" sheetId="4" r:id="rId4"/>
  </sheets>
  <definedNames/>
  <calcPr fullCalcOnLoad="1"/>
</workbook>
</file>

<file path=xl/sharedStrings.xml><?xml version="1.0" encoding="utf-8"?>
<sst xmlns="http://schemas.openxmlformats.org/spreadsheetml/2006/main" count="76" uniqueCount="33">
  <si>
    <t>CAP</t>
  </si>
  <si>
    <t>Garçons</t>
  </si>
  <si>
    <t>Filles</t>
  </si>
  <si>
    <t>Ensemble</t>
  </si>
  <si>
    <t>BEP</t>
  </si>
  <si>
    <t>Scolaires</t>
  </si>
  <si>
    <t>Apprentis</t>
  </si>
  <si>
    <t>Autres</t>
  </si>
  <si>
    <t>Admis</t>
  </si>
  <si>
    <t>16 ans ou moins</t>
  </si>
  <si>
    <t>17 ans</t>
  </si>
  <si>
    <t>18 ans</t>
  </si>
  <si>
    <t>19 ans</t>
  </si>
  <si>
    <t>20 ans</t>
  </si>
  <si>
    <t>21 ans</t>
  </si>
  <si>
    <t>22 ans</t>
  </si>
  <si>
    <t>23 ans</t>
  </si>
  <si>
    <t>24 ans</t>
  </si>
  <si>
    <t>25 ans</t>
  </si>
  <si>
    <t>26-29 ans</t>
  </si>
  <si>
    <t>30-39 ans</t>
  </si>
  <si>
    <t>40 ans ou plus</t>
  </si>
  <si>
    <t>âge inconnu</t>
  </si>
  <si>
    <t>Total</t>
  </si>
  <si>
    <t>(France métropolitaine + DOM)</t>
  </si>
  <si>
    <t>[1] Évolution des taux de réussite au CAP et au BEP selon le sexe (%)</t>
  </si>
  <si>
    <t>Source : MENJVA-MESR DEPP/ Système d'information OCEAN</t>
  </si>
  <si>
    <t>dont filles</t>
  </si>
  <si>
    <t>[3] Répartition des lauréats au diplôme du BEP selon l'âge, session 2010</t>
  </si>
  <si>
    <t>[2] Répartition des lauréats au diplôme du CAP selon l'âge, session 2010</t>
  </si>
  <si>
    <t>Taux de réussite (%)</t>
  </si>
  <si>
    <t>RERS 8.13 La réussite au CAP et au BEP : sexe et âge</t>
  </si>
  <si>
    <t>http://www.education.gouv.fr/statistiques/rers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</si>
</sst>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.0"/>
    <numFmt numFmtId="177" formatCode="0.0"/>
    <numFmt numFmtId="178" formatCode="0.0000"/>
    <numFmt numFmtId="179" formatCode="0.000"/>
    <numFmt numFmtId="180" formatCode="#,##0_ ;\-#,##0\ "/>
    <numFmt numFmtId="181" formatCode="0.000000"/>
    <numFmt numFmtId="182" formatCode="0.00000"/>
    <numFmt numFmtId="183" formatCode="0.0%"/>
    <numFmt numFmtId="184" formatCode="&quot;Vrai&quot;;&quot;Vrai&quot;;&quot;Faux&quot;"/>
    <numFmt numFmtId="185" formatCode="&quot;Actif&quot;;&quot;Actif&quot;;&quot;Inactif&quot;"/>
    <numFmt numFmtId="186" formatCode="0.0000000"/>
  </numFmts>
  <fonts count="2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10"/>
      <name val="MS Sans Serif"/>
      <family val="2"/>
    </font>
    <font>
      <strike/>
      <sz val="10"/>
      <name val="MS Sans Serif"/>
      <family val="2"/>
    </font>
    <font>
      <sz val="10"/>
      <color indexed="10"/>
      <name val="MS Sans Serif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MS Sans Serif"/>
      <family val="0"/>
    </font>
    <font>
      <b/>
      <sz val="8"/>
      <name val="MS Sans Serif"/>
      <family val="0"/>
    </font>
    <font>
      <b/>
      <sz val="8"/>
      <color indexed="10"/>
      <name val="Arial"/>
      <family val="2"/>
    </font>
    <font>
      <b/>
      <sz val="9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177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177" fontId="0" fillId="0" borderId="0" xfId="0" applyNumberForma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3" fontId="12" fillId="0" borderId="0" xfId="0" applyNumberFormat="1" applyFont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7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9" fillId="2" borderId="0" xfId="0" applyFont="1" applyFill="1" applyAlignment="1">
      <alignment/>
    </xf>
    <xf numFmtId="0" fontId="14" fillId="2" borderId="0" xfId="0" applyFont="1" applyFill="1" applyAlignment="1">
      <alignment horizontal="right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0" fontId="14" fillId="2" borderId="0" xfId="0" applyFont="1" applyFill="1" applyAlignment="1">
      <alignment/>
    </xf>
    <xf numFmtId="177" fontId="14" fillId="2" borderId="0" xfId="0" applyNumberFormat="1" applyFont="1" applyFill="1" applyAlignment="1">
      <alignment/>
    </xf>
    <xf numFmtId="177" fontId="15" fillId="0" borderId="0" xfId="0" applyNumberFormat="1" applyFont="1" applyAlignment="1">
      <alignment/>
    </xf>
    <xf numFmtId="0" fontId="16" fillId="2" borderId="0" xfId="0" applyFont="1" applyFill="1" applyAlignment="1">
      <alignment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177" fontId="9" fillId="0" borderId="2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177" fontId="9" fillId="0" borderId="3" xfId="0" applyNumberFormat="1" applyFont="1" applyBorder="1" applyAlignment="1">
      <alignment/>
    </xf>
    <xf numFmtId="0" fontId="9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177" fontId="9" fillId="0" borderId="5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0" fontId="14" fillId="2" borderId="6" xfId="0" applyFont="1" applyFill="1" applyBorder="1" applyAlignment="1">
      <alignment/>
    </xf>
    <xf numFmtId="3" fontId="14" fillId="2" borderId="6" xfId="0" applyNumberFormat="1" applyFont="1" applyFill="1" applyBorder="1" applyAlignment="1">
      <alignment/>
    </xf>
    <xf numFmtId="177" fontId="14" fillId="2" borderId="7" xfId="0" applyNumberFormat="1" applyFont="1" applyFill="1" applyBorder="1" applyAlignment="1">
      <alignment/>
    </xf>
    <xf numFmtId="177" fontId="14" fillId="2" borderId="8" xfId="0" applyNumberFormat="1" applyFont="1" applyFill="1" applyBorder="1" applyAlignment="1">
      <alignment/>
    </xf>
    <xf numFmtId="3" fontId="14" fillId="2" borderId="9" xfId="0" applyNumberFormat="1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3" fontId="9" fillId="0" borderId="6" xfId="0" applyNumberFormat="1" applyFont="1" applyBorder="1" applyAlignment="1">
      <alignment/>
    </xf>
    <xf numFmtId="177" fontId="9" fillId="0" borderId="7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177" fontId="9" fillId="0" borderId="8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4" fillId="2" borderId="3" xfId="0" applyFont="1" applyFill="1" applyBorder="1" applyAlignment="1">
      <alignment/>
    </xf>
    <xf numFmtId="3" fontId="14" fillId="2" borderId="1" xfId="0" applyNumberFormat="1" applyFont="1" applyFill="1" applyBorder="1" applyAlignment="1">
      <alignment/>
    </xf>
    <xf numFmtId="177" fontId="14" fillId="2" borderId="2" xfId="0" applyNumberFormat="1" applyFont="1" applyFill="1" applyBorder="1" applyAlignment="1">
      <alignment/>
    </xf>
    <xf numFmtId="177" fontId="14" fillId="2" borderId="3" xfId="0" applyNumberFormat="1" applyFont="1" applyFill="1" applyBorder="1" applyAlignment="1">
      <alignment/>
    </xf>
    <xf numFmtId="3" fontId="14" fillId="2" borderId="3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4" fillId="2" borderId="10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right" wrapText="1"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5" fillId="0" borderId="0" xfId="0" applyFont="1" applyAlignment="1">
      <alignment vertic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22" fillId="0" borderId="0" xfId="22" applyFont="1" applyAlignment="1">
      <alignment wrapText="1"/>
      <protection/>
    </xf>
    <xf numFmtId="0" fontId="7" fillId="0" borderId="0" xfId="22" applyAlignment="1">
      <alignment horizontal="right" indent="4"/>
      <protection/>
    </xf>
    <xf numFmtId="0" fontId="20" fillId="0" borderId="0" xfId="17" applyAlignment="1">
      <alignment vertical="center" wrapText="1"/>
    </xf>
    <xf numFmtId="0" fontId="23" fillId="0" borderId="0" xfId="22" applyFont="1">
      <alignment/>
      <protection/>
    </xf>
    <xf numFmtId="0" fontId="7" fillId="0" borderId="0" xfId="22" applyAlignment="1">
      <alignment vertical="center" wrapText="1"/>
      <protection/>
    </xf>
    <xf numFmtId="0" fontId="7" fillId="0" borderId="0" xfId="22">
      <alignment/>
      <protection/>
    </xf>
  </cellXfs>
  <cellStyles count="10">
    <cellStyle name="Normal" xfId="0"/>
    <cellStyle name="Hyperlink" xfId="15"/>
    <cellStyle name="Followed Hyperlink" xfId="16"/>
    <cellStyle name="Lien hypertexte_VISUEL RERS" xfId="17"/>
    <cellStyle name="Comma" xfId="18"/>
    <cellStyle name="Comma [0]" xfId="19"/>
    <cellStyle name="Currency" xfId="20"/>
    <cellStyle name="Currency [0]" xfId="21"/>
    <cellStyle name="Normal_VISUEL RER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18" sqref="A18"/>
    </sheetView>
  </sheetViews>
  <sheetFormatPr defaultColWidth="11.421875" defaultRowHeight="12.75"/>
  <cols>
    <col min="1" max="1" width="86.140625" style="66" customWidth="1"/>
    <col min="2" max="16384" width="11.421875" style="67" customWidth="1"/>
  </cols>
  <sheetData>
    <row r="1" s="63" customFormat="1" ht="282.75" customHeight="1">
      <c r="A1" s="62"/>
    </row>
    <row r="2" s="65" customFormat="1" ht="12.75">
      <c r="A2" s="64" t="s">
        <v>32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workbookViewId="0" topLeftCell="A1">
      <selection activeCell="A4" sqref="A4"/>
    </sheetView>
  </sheetViews>
  <sheetFormatPr defaultColWidth="11.421875" defaultRowHeight="12.75"/>
  <cols>
    <col min="1" max="1" width="14.7109375" style="0" customWidth="1"/>
    <col min="2" max="13" width="6.8515625" style="0" customWidth="1"/>
    <col min="14" max="15" width="8.00390625" style="0" customWidth="1"/>
    <col min="16" max="16" width="8.8515625" style="0" customWidth="1"/>
  </cols>
  <sheetData>
    <row r="1" ht="15">
      <c r="A1" s="56" t="s">
        <v>31</v>
      </c>
    </row>
    <row r="2" ht="12.75">
      <c r="A2" s="1"/>
    </row>
    <row r="3" s="15" customFormat="1" ht="20.25" customHeight="1">
      <c r="A3" s="57" t="s">
        <v>25</v>
      </c>
    </row>
    <row r="4" s="15" customFormat="1" ht="20.25" customHeight="1">
      <c r="A4" s="58" t="s">
        <v>24</v>
      </c>
    </row>
    <row r="5" spans="1:13" s="15" customFormat="1" ht="20.25" customHeight="1">
      <c r="A5" s="16"/>
      <c r="B5" s="17">
        <v>1995</v>
      </c>
      <c r="C5" s="17">
        <v>2000</v>
      </c>
      <c r="D5" s="17">
        <v>2001</v>
      </c>
      <c r="E5" s="17">
        <v>2002</v>
      </c>
      <c r="F5" s="17">
        <v>2003</v>
      </c>
      <c r="G5" s="17">
        <v>2004</v>
      </c>
      <c r="H5" s="17">
        <v>2005</v>
      </c>
      <c r="I5" s="17">
        <v>2006</v>
      </c>
      <c r="J5" s="17">
        <v>2007</v>
      </c>
      <c r="K5" s="17">
        <v>2008</v>
      </c>
      <c r="L5" s="17">
        <v>2009</v>
      </c>
      <c r="M5" s="17">
        <v>2010</v>
      </c>
    </row>
    <row r="6" spans="1:13" s="15" customFormat="1" ht="20.25" customHeight="1">
      <c r="A6" s="18" t="s">
        <v>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s="15" customFormat="1" ht="20.25" customHeight="1">
      <c r="A7" s="19" t="s">
        <v>1</v>
      </c>
      <c r="B7" s="20">
        <v>69.94851660823073</v>
      </c>
      <c r="C7" s="20">
        <v>73.40956866287102</v>
      </c>
      <c r="D7" s="20">
        <v>73.1616091138893</v>
      </c>
      <c r="E7" s="20">
        <v>73.19307899087548</v>
      </c>
      <c r="F7" s="20">
        <v>73.85416875120903</v>
      </c>
      <c r="G7" s="20">
        <v>73.80660337729984</v>
      </c>
      <c r="H7" s="20">
        <v>76.26791092849557</v>
      </c>
      <c r="I7" s="20">
        <v>76.5811774520077</v>
      </c>
      <c r="J7" s="20">
        <v>78.47952266915614</v>
      </c>
      <c r="K7" s="20">
        <v>78.62117896293631</v>
      </c>
      <c r="L7" s="20">
        <v>79</v>
      </c>
      <c r="M7" s="20">
        <v>79.5</v>
      </c>
    </row>
    <row r="8" spans="1:13" s="15" customFormat="1" ht="20.25" customHeight="1">
      <c r="A8" s="19" t="s">
        <v>2</v>
      </c>
      <c r="B8" s="20">
        <v>74.24822704401686</v>
      </c>
      <c r="C8" s="20">
        <v>77.57254124894548</v>
      </c>
      <c r="D8" s="20">
        <v>77.84184770750865</v>
      </c>
      <c r="E8" s="20">
        <v>75.10559471810174</v>
      </c>
      <c r="F8" s="20">
        <v>74.98803218184906</v>
      </c>
      <c r="G8" s="20">
        <v>75.75911740337514</v>
      </c>
      <c r="H8" s="20">
        <v>78.18815798296788</v>
      </c>
      <c r="I8" s="20">
        <v>78.42556357823955</v>
      </c>
      <c r="J8" s="20">
        <v>81.10870321320598</v>
      </c>
      <c r="K8" s="20">
        <v>83.03349516438516</v>
      </c>
      <c r="L8" s="20">
        <v>83.7</v>
      </c>
      <c r="M8" s="20">
        <v>84</v>
      </c>
    </row>
    <row r="9" spans="1:13" s="15" customFormat="1" ht="20.25" customHeight="1">
      <c r="A9" s="21" t="s">
        <v>3</v>
      </c>
      <c r="B9" s="22">
        <v>71.7405842770844</v>
      </c>
      <c r="C9" s="22">
        <v>74.88339787112122</v>
      </c>
      <c r="D9" s="22">
        <v>74.82322217017149</v>
      </c>
      <c r="E9" s="22">
        <v>73.77536285951291</v>
      </c>
      <c r="F9" s="22">
        <v>74.19620813341407</v>
      </c>
      <c r="G9" s="22">
        <v>74.52176737103824</v>
      </c>
      <c r="H9" s="22">
        <v>77.02373851213319</v>
      </c>
      <c r="I9" s="22">
        <v>77.36453072236625</v>
      </c>
      <c r="J9" s="22">
        <v>79.61362246252207</v>
      </c>
      <c r="K9" s="22">
        <v>80.54905358871058</v>
      </c>
      <c r="L9" s="22">
        <v>81.1</v>
      </c>
      <c r="M9" s="22">
        <v>81.5</v>
      </c>
    </row>
    <row r="10" spans="1:13" s="15" customFormat="1" ht="20.25" customHeight="1">
      <c r="A10" s="18" t="s">
        <v>4</v>
      </c>
      <c r="B10" s="19"/>
      <c r="C10" s="20"/>
      <c r="D10" s="20"/>
      <c r="E10" s="20"/>
      <c r="F10" s="20"/>
      <c r="G10" s="20"/>
      <c r="H10" s="20"/>
      <c r="I10" s="20"/>
      <c r="J10" s="14"/>
      <c r="K10" s="20"/>
      <c r="L10" s="14"/>
      <c r="M10" s="14"/>
    </row>
    <row r="11" spans="1:13" s="15" customFormat="1" ht="20.25" customHeight="1">
      <c r="A11" s="19" t="s">
        <v>1</v>
      </c>
      <c r="B11" s="20">
        <v>64.38882258842648</v>
      </c>
      <c r="C11" s="20">
        <v>69.12401787089817</v>
      </c>
      <c r="D11" s="20">
        <v>67.58093495802161</v>
      </c>
      <c r="E11" s="20">
        <v>67.85019422508567</v>
      </c>
      <c r="F11" s="20">
        <v>70.01716057002938</v>
      </c>
      <c r="G11" s="20">
        <v>71.09508719591413</v>
      </c>
      <c r="H11" s="20">
        <v>71.42755923364697</v>
      </c>
      <c r="I11" s="20">
        <v>70.70427768132096</v>
      </c>
      <c r="J11" s="20">
        <v>70.87511560672594</v>
      </c>
      <c r="K11" s="20">
        <v>73.80165533114</v>
      </c>
      <c r="L11" s="20">
        <v>73.3</v>
      </c>
      <c r="M11" s="20">
        <v>73</v>
      </c>
    </row>
    <row r="12" spans="1:13" s="15" customFormat="1" ht="20.25" customHeight="1">
      <c r="A12" s="19" t="s">
        <v>2</v>
      </c>
      <c r="B12" s="20">
        <v>68.21154057750043</v>
      </c>
      <c r="C12" s="20">
        <v>78.03179948835853</v>
      </c>
      <c r="D12" s="20">
        <v>77.31941086706789</v>
      </c>
      <c r="E12" s="20">
        <v>77.55234189510037</v>
      </c>
      <c r="F12" s="20">
        <v>78.05444167479499</v>
      </c>
      <c r="G12" s="20">
        <v>79.46532211259432</v>
      </c>
      <c r="H12" s="20">
        <v>80.00317158261973</v>
      </c>
      <c r="I12" s="20">
        <v>77.63403524492234</v>
      </c>
      <c r="J12" s="20">
        <v>80.49746863306186</v>
      </c>
      <c r="K12" s="20">
        <v>78.76520937711412</v>
      </c>
      <c r="L12" s="20">
        <v>76.6</v>
      </c>
      <c r="M12" s="20">
        <v>79.7</v>
      </c>
    </row>
    <row r="13" spans="1:14" s="15" customFormat="1" ht="20.25" customHeight="1">
      <c r="A13" s="21" t="s">
        <v>3</v>
      </c>
      <c r="B13" s="22">
        <v>66.09685008954594</v>
      </c>
      <c r="C13" s="22">
        <v>72.9740132050847</v>
      </c>
      <c r="D13" s="22">
        <v>71.79283725310623</v>
      </c>
      <c r="E13" s="22">
        <v>72.00372693286515</v>
      </c>
      <c r="F13" s="22">
        <v>73.46439154771357</v>
      </c>
      <c r="G13" s="22">
        <v>74.70410441487553</v>
      </c>
      <c r="H13" s="22">
        <v>75.12946065443066</v>
      </c>
      <c r="I13" s="22">
        <v>73.70889738764443</v>
      </c>
      <c r="J13" s="22">
        <v>75.03308409978165</v>
      </c>
      <c r="K13" s="22">
        <v>75.9327313674728</v>
      </c>
      <c r="L13" s="22">
        <v>74.8</v>
      </c>
      <c r="M13" s="22">
        <v>76</v>
      </c>
      <c r="N13" s="23"/>
    </row>
    <row r="14" spans="1:15" ht="12.75">
      <c r="A14" s="3"/>
      <c r="J14" s="14"/>
      <c r="K14" s="14"/>
      <c r="L14" s="14"/>
      <c r="M14" s="14"/>
      <c r="N14" s="2"/>
      <c r="O14" s="2"/>
    </row>
    <row r="16" ht="12.75">
      <c r="A16" s="19" t="s">
        <v>26</v>
      </c>
    </row>
  </sheetData>
  <printOptions/>
  <pageMargins left="0.3" right="0.49" top="0.8" bottom="0.73" header="0.4921259845" footer="0.4921259845"/>
  <pageSetup fitToHeight="1" fitToWidth="1" horizontalDpi="200" verticalDpi="200" orientation="portrait" paperSize="9" scale="81" r:id="rId1"/>
  <headerFooter alignWithMargins="0">
    <oddFooter>&amp;L&amp;F&amp;C&amp;D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 topLeftCell="A1">
      <selection activeCell="A3" sqref="A3"/>
    </sheetView>
  </sheetViews>
  <sheetFormatPr defaultColWidth="11.421875" defaultRowHeight="12.75"/>
  <cols>
    <col min="1" max="1" width="14.7109375" style="0" customWidth="1"/>
    <col min="2" max="2" width="8.00390625" style="0" customWidth="1"/>
    <col min="3" max="3" width="9.57421875" style="0" bestFit="1" customWidth="1"/>
    <col min="4" max="4" width="8.00390625" style="0" customWidth="1"/>
    <col min="5" max="5" width="9.7109375" style="0" customWidth="1"/>
    <col min="6" max="6" width="8.00390625" style="0" customWidth="1"/>
    <col min="7" max="7" width="9.57421875" style="0" bestFit="1" customWidth="1"/>
    <col min="8" max="8" width="8.00390625" style="0" customWidth="1"/>
    <col min="9" max="9" width="9.57421875" style="0" customWidth="1"/>
    <col min="10" max="10" width="7.28125" style="0" customWidth="1"/>
    <col min="11" max="11" width="8.57421875" style="0" customWidth="1"/>
    <col min="12" max="12" width="9.140625" style="0" customWidth="1"/>
    <col min="13" max="13" width="9.00390625" style="0" customWidth="1"/>
    <col min="14" max="15" width="8.00390625" style="0" customWidth="1"/>
    <col min="16" max="16" width="8.8515625" style="0" customWidth="1"/>
  </cols>
  <sheetData>
    <row r="1" ht="15">
      <c r="A1" s="56" t="s">
        <v>31</v>
      </c>
    </row>
    <row r="2" spans="1:15" ht="12.75">
      <c r="A2" s="3"/>
      <c r="J2" s="14"/>
      <c r="K2" s="14"/>
      <c r="L2" s="14"/>
      <c r="M2" s="14"/>
      <c r="N2" s="2"/>
      <c r="O2" s="2"/>
    </row>
    <row r="3" ht="12.75">
      <c r="A3" s="55" t="s">
        <v>29</v>
      </c>
    </row>
    <row r="4" ht="12.75">
      <c r="A4" s="19" t="s">
        <v>24</v>
      </c>
    </row>
    <row r="5" spans="1:9" s="18" customFormat="1" ht="17.25" customHeight="1">
      <c r="A5" s="21"/>
      <c r="B5" s="59" t="s">
        <v>5</v>
      </c>
      <c r="C5" s="60"/>
      <c r="D5" s="59" t="s">
        <v>6</v>
      </c>
      <c r="E5" s="61"/>
      <c r="F5" s="59" t="s">
        <v>7</v>
      </c>
      <c r="G5" s="60"/>
      <c r="H5" s="61" t="s">
        <v>3</v>
      </c>
      <c r="I5" s="60"/>
    </row>
    <row r="6" spans="1:11" s="19" customFormat="1" ht="35.25" customHeight="1">
      <c r="A6" s="21"/>
      <c r="B6" s="53" t="s">
        <v>8</v>
      </c>
      <c r="C6" s="54" t="s">
        <v>30</v>
      </c>
      <c r="D6" s="53" t="s">
        <v>8</v>
      </c>
      <c r="E6" s="54" t="s">
        <v>30</v>
      </c>
      <c r="F6" s="53" t="s">
        <v>8</v>
      </c>
      <c r="G6" s="54" t="s">
        <v>30</v>
      </c>
      <c r="H6" s="53" t="s">
        <v>8</v>
      </c>
      <c r="I6" s="54" t="s">
        <v>30</v>
      </c>
      <c r="K6" s="45"/>
    </row>
    <row r="7" spans="1:11" s="19" customFormat="1" ht="17.25" customHeight="1">
      <c r="A7" s="25" t="s">
        <v>9</v>
      </c>
      <c r="B7" s="26">
        <v>78</v>
      </c>
      <c r="C7" s="27">
        <v>87.64044943820225</v>
      </c>
      <c r="D7" s="28">
        <v>15</v>
      </c>
      <c r="E7" s="29">
        <v>88.23529411764706</v>
      </c>
      <c r="F7" s="26">
        <v>14</v>
      </c>
      <c r="G7" s="27">
        <v>56</v>
      </c>
      <c r="H7" s="28">
        <f aca="true" t="shared" si="0" ref="H7:H20">F7+D7+B7</f>
        <v>107</v>
      </c>
      <c r="I7" s="27">
        <v>81.67938931297711</v>
      </c>
      <c r="K7" s="45"/>
    </row>
    <row r="8" spans="1:9" s="19" customFormat="1" ht="17.25" customHeight="1">
      <c r="A8" s="30" t="s">
        <v>10</v>
      </c>
      <c r="B8" s="31">
        <v>6545</v>
      </c>
      <c r="C8" s="32">
        <v>90.11427784661986</v>
      </c>
      <c r="D8" s="33">
        <v>7165</v>
      </c>
      <c r="E8" s="34">
        <v>88.86270618876348</v>
      </c>
      <c r="F8" s="31">
        <v>231</v>
      </c>
      <c r="G8" s="32">
        <v>81.62544169611307</v>
      </c>
      <c r="H8" s="33">
        <f t="shared" si="0"/>
        <v>13941</v>
      </c>
      <c r="I8" s="32">
        <v>89.31385738996732</v>
      </c>
    </row>
    <row r="9" spans="1:9" s="19" customFormat="1" ht="17.25" customHeight="1">
      <c r="A9" s="30" t="s">
        <v>11</v>
      </c>
      <c r="B9" s="31">
        <v>21963</v>
      </c>
      <c r="C9" s="32">
        <v>82.14459363428956</v>
      </c>
      <c r="D9" s="33">
        <v>25184</v>
      </c>
      <c r="E9" s="34">
        <v>77.36782280114282</v>
      </c>
      <c r="F9" s="31">
        <v>1879</v>
      </c>
      <c r="G9" s="32">
        <v>70.11194029850746</v>
      </c>
      <c r="H9" s="33">
        <f t="shared" si="0"/>
        <v>49026</v>
      </c>
      <c r="I9" s="32">
        <v>79.11502711076685</v>
      </c>
    </row>
    <row r="10" spans="1:9" s="19" customFormat="1" ht="17.25" customHeight="1">
      <c r="A10" s="30" t="s">
        <v>12</v>
      </c>
      <c r="B10" s="31">
        <v>8810</v>
      </c>
      <c r="C10" s="32">
        <v>81.00404560500183</v>
      </c>
      <c r="D10" s="33">
        <v>13580</v>
      </c>
      <c r="E10" s="34">
        <v>77.65324794144556</v>
      </c>
      <c r="F10" s="31">
        <v>3562</v>
      </c>
      <c r="G10" s="32">
        <v>70.1319157314432</v>
      </c>
      <c r="H10" s="33">
        <f t="shared" si="0"/>
        <v>25952</v>
      </c>
      <c r="I10" s="32">
        <v>77.60069371766886</v>
      </c>
    </row>
    <row r="11" spans="1:9" s="19" customFormat="1" ht="17.25" customHeight="1">
      <c r="A11" s="30" t="s">
        <v>13</v>
      </c>
      <c r="B11" s="31">
        <v>3574</v>
      </c>
      <c r="C11" s="32">
        <v>84.35213594524427</v>
      </c>
      <c r="D11" s="33">
        <v>6685</v>
      </c>
      <c r="E11" s="34">
        <v>83.074437678638</v>
      </c>
      <c r="F11" s="31">
        <v>3998</v>
      </c>
      <c r="G11" s="32">
        <v>76.51674641148325</v>
      </c>
      <c r="H11" s="33">
        <f t="shared" si="0"/>
        <v>14257</v>
      </c>
      <c r="I11" s="32">
        <v>81.42669484265235</v>
      </c>
    </row>
    <row r="12" spans="1:9" s="19" customFormat="1" ht="17.25" customHeight="1">
      <c r="A12" s="30" t="s">
        <v>14</v>
      </c>
      <c r="B12" s="31">
        <v>1579</v>
      </c>
      <c r="C12" s="32">
        <v>85.16720604099245</v>
      </c>
      <c r="D12" s="33">
        <v>3591</v>
      </c>
      <c r="E12" s="34">
        <v>84.4742413549753</v>
      </c>
      <c r="F12" s="31">
        <v>3485</v>
      </c>
      <c r="G12" s="32">
        <v>78.52636322667868</v>
      </c>
      <c r="H12" s="33">
        <f t="shared" si="0"/>
        <v>8655</v>
      </c>
      <c r="I12" s="32">
        <v>82.09238357203832</v>
      </c>
    </row>
    <row r="13" spans="1:9" s="19" customFormat="1" ht="17.25" customHeight="1">
      <c r="A13" s="30" t="s">
        <v>15</v>
      </c>
      <c r="B13" s="31">
        <v>822</v>
      </c>
      <c r="C13" s="32">
        <v>87.82051282051282</v>
      </c>
      <c r="D13" s="33">
        <v>2065</v>
      </c>
      <c r="E13" s="34">
        <v>85.64910825383659</v>
      </c>
      <c r="F13" s="31">
        <v>2882</v>
      </c>
      <c r="G13" s="32">
        <v>79.06721536351165</v>
      </c>
      <c r="H13" s="33">
        <f t="shared" si="0"/>
        <v>5769</v>
      </c>
      <c r="I13" s="32">
        <v>82.50858123569795</v>
      </c>
    </row>
    <row r="14" spans="1:9" s="19" customFormat="1" ht="17.25" customHeight="1">
      <c r="A14" s="30" t="s">
        <v>16</v>
      </c>
      <c r="B14" s="31">
        <v>470</v>
      </c>
      <c r="C14" s="32">
        <v>88.51224105461394</v>
      </c>
      <c r="D14" s="33">
        <v>1238</v>
      </c>
      <c r="E14" s="34">
        <v>87.2445384073291</v>
      </c>
      <c r="F14" s="31">
        <v>2314</v>
      </c>
      <c r="G14" s="32">
        <v>79.76559806963117</v>
      </c>
      <c r="H14" s="33">
        <f t="shared" si="0"/>
        <v>4022</v>
      </c>
      <c r="I14" s="32">
        <v>82.9107400535972</v>
      </c>
    </row>
    <row r="15" spans="1:9" s="19" customFormat="1" ht="17.25" customHeight="1">
      <c r="A15" s="30" t="s">
        <v>17</v>
      </c>
      <c r="B15" s="31">
        <v>310</v>
      </c>
      <c r="C15" s="32">
        <v>88.82521489971347</v>
      </c>
      <c r="D15" s="33">
        <v>799</v>
      </c>
      <c r="E15" s="34">
        <v>86.5655471289274</v>
      </c>
      <c r="F15" s="31">
        <v>2049</v>
      </c>
      <c r="G15" s="32">
        <v>82.12424849699399</v>
      </c>
      <c r="H15" s="31">
        <f t="shared" si="0"/>
        <v>3158</v>
      </c>
      <c r="I15" s="32">
        <v>83.8332890894611</v>
      </c>
    </row>
    <row r="16" spans="1:9" s="19" customFormat="1" ht="17.25" customHeight="1">
      <c r="A16" s="30" t="s">
        <v>18</v>
      </c>
      <c r="B16" s="31">
        <v>228</v>
      </c>
      <c r="C16" s="32">
        <v>91.2</v>
      </c>
      <c r="D16" s="33">
        <v>533</v>
      </c>
      <c r="E16" s="34">
        <v>86.24595469255664</v>
      </c>
      <c r="F16" s="31">
        <v>1848</v>
      </c>
      <c r="G16" s="32">
        <v>81.80610889774236</v>
      </c>
      <c r="H16" s="33">
        <f t="shared" si="0"/>
        <v>2609</v>
      </c>
      <c r="I16" s="32">
        <v>83.43460185481291</v>
      </c>
    </row>
    <row r="17" spans="1:9" s="19" customFormat="1" ht="17.25" customHeight="1">
      <c r="A17" s="30" t="s">
        <v>19</v>
      </c>
      <c r="B17" s="31">
        <v>523</v>
      </c>
      <c r="C17" s="32">
        <v>88.94557823129252</v>
      </c>
      <c r="D17" s="33">
        <v>635</v>
      </c>
      <c r="E17" s="34">
        <v>87.82849239280775</v>
      </c>
      <c r="F17" s="31">
        <v>5721</v>
      </c>
      <c r="G17" s="32">
        <v>84.49268941072219</v>
      </c>
      <c r="H17" s="33">
        <f t="shared" si="0"/>
        <v>6879</v>
      </c>
      <c r="I17" s="32">
        <v>85.11507052709726</v>
      </c>
    </row>
    <row r="18" spans="1:9" s="19" customFormat="1" ht="17.25" customHeight="1">
      <c r="A18" s="30" t="s">
        <v>20</v>
      </c>
      <c r="B18" s="31">
        <v>715</v>
      </c>
      <c r="C18" s="32">
        <v>91.90231362467867</v>
      </c>
      <c r="D18" s="33">
        <v>116</v>
      </c>
      <c r="E18" s="34">
        <v>89.23076923076924</v>
      </c>
      <c r="F18" s="31">
        <v>10723</v>
      </c>
      <c r="G18" s="32">
        <v>85.79086326906152</v>
      </c>
      <c r="H18" s="33">
        <f t="shared" si="0"/>
        <v>11554</v>
      </c>
      <c r="I18" s="32">
        <v>86.1788617886179</v>
      </c>
    </row>
    <row r="19" spans="1:9" s="19" customFormat="1" ht="17.25" customHeight="1">
      <c r="A19" s="30" t="s">
        <v>21</v>
      </c>
      <c r="B19" s="31">
        <v>364</v>
      </c>
      <c r="C19" s="32">
        <v>83.4862385321101</v>
      </c>
      <c r="D19" s="33">
        <v>62</v>
      </c>
      <c r="E19" s="34">
        <v>92.53731343283582</v>
      </c>
      <c r="F19" s="31">
        <v>7620</v>
      </c>
      <c r="G19" s="32">
        <v>85.18725544997206</v>
      </c>
      <c r="H19" s="33">
        <f t="shared" si="0"/>
        <v>8046</v>
      </c>
      <c r="I19" s="32">
        <v>85.16088060965284</v>
      </c>
    </row>
    <row r="20" spans="1:9" s="19" customFormat="1" ht="17.25" customHeight="1">
      <c r="A20" s="46" t="s">
        <v>22</v>
      </c>
      <c r="B20" s="31">
        <v>231</v>
      </c>
      <c r="C20" s="32">
        <v>73.56687898089172</v>
      </c>
      <c r="D20" s="33">
        <v>20</v>
      </c>
      <c r="E20" s="34">
        <v>54.054054054054056</v>
      </c>
      <c r="F20" s="31">
        <v>39</v>
      </c>
      <c r="G20" s="32">
        <v>79.59183673469387</v>
      </c>
      <c r="H20" s="33">
        <f t="shared" si="0"/>
        <v>290</v>
      </c>
      <c r="I20" s="32">
        <v>72.5</v>
      </c>
    </row>
    <row r="21" spans="1:11" s="18" customFormat="1" ht="17.25" customHeight="1">
      <c r="A21" s="47" t="s">
        <v>23</v>
      </c>
      <c r="B21" s="48">
        <v>46212</v>
      </c>
      <c r="C21" s="49">
        <v>83.65979941344726</v>
      </c>
      <c r="D21" s="48">
        <v>61688</v>
      </c>
      <c r="E21" s="50">
        <v>80.38048081308229</v>
      </c>
      <c r="F21" s="48">
        <v>46365</v>
      </c>
      <c r="G21" s="49">
        <v>80.9247041575034</v>
      </c>
      <c r="H21" s="51">
        <f>SUM(H7:H20)</f>
        <v>154265</v>
      </c>
      <c r="I21" s="49">
        <v>81.50224274476032</v>
      </c>
      <c r="K21" s="52"/>
    </row>
    <row r="22" spans="1:11" s="18" customFormat="1" ht="17.25" customHeight="1">
      <c r="A22" s="40" t="s">
        <v>27</v>
      </c>
      <c r="B22" s="41">
        <v>26057</v>
      </c>
      <c r="C22" s="42">
        <v>87.2</v>
      </c>
      <c r="D22" s="43">
        <v>15134</v>
      </c>
      <c r="E22" s="44">
        <v>84</v>
      </c>
      <c r="F22" s="41">
        <f>18160+9848+1739</f>
        <v>29747</v>
      </c>
      <c r="G22" s="42">
        <v>81.3</v>
      </c>
      <c r="H22" s="43">
        <v>70938</v>
      </c>
      <c r="I22" s="42">
        <v>84</v>
      </c>
      <c r="K22" s="52"/>
    </row>
    <row r="23" spans="1:11" s="4" customFormat="1" ht="12.75">
      <c r="A23" s="6"/>
      <c r="B23" s="13"/>
      <c r="C23" s="7"/>
      <c r="D23" s="13"/>
      <c r="E23" s="7"/>
      <c r="F23"/>
      <c r="G23" s="7"/>
      <c r="H23"/>
      <c r="I23" s="7"/>
      <c r="K23" s="5"/>
    </row>
    <row r="24" spans="1:9" ht="12.75">
      <c r="A24" s="11"/>
      <c r="C24" s="7"/>
      <c r="E24" s="7"/>
      <c r="G24" s="7"/>
      <c r="I24" s="7"/>
    </row>
    <row r="25" spans="1:3" ht="12.75">
      <c r="A25" s="19" t="s">
        <v>26</v>
      </c>
      <c r="C25" s="7"/>
    </row>
  </sheetData>
  <mergeCells count="4">
    <mergeCell ref="B5:C5"/>
    <mergeCell ref="D5:E5"/>
    <mergeCell ref="F5:G5"/>
    <mergeCell ref="H5:I5"/>
  </mergeCells>
  <printOptions/>
  <pageMargins left="0.3" right="0.49" top="0.8" bottom="0.73" header="0.4921259845" footer="0.4921259845"/>
  <pageSetup fitToHeight="1" fitToWidth="1" horizontalDpi="200" verticalDpi="200" orientation="portrait" paperSize="9" scale="81" r:id="rId1"/>
  <headerFooter alignWithMargins="0">
    <oddFooter>&amp;L&amp;F&amp;C&amp;D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2" width="8.00390625" style="0" customWidth="1"/>
    <col min="3" max="3" width="9.57421875" style="0" bestFit="1" customWidth="1"/>
    <col min="4" max="4" width="8.00390625" style="0" customWidth="1"/>
    <col min="5" max="5" width="9.7109375" style="0" customWidth="1"/>
    <col min="6" max="6" width="8.00390625" style="0" customWidth="1"/>
    <col min="7" max="7" width="9.57421875" style="0" bestFit="1" customWidth="1"/>
    <col min="8" max="8" width="8.00390625" style="0" customWidth="1"/>
    <col min="9" max="9" width="9.57421875" style="0" customWidth="1"/>
    <col min="10" max="10" width="7.28125" style="0" customWidth="1"/>
    <col min="11" max="11" width="8.57421875" style="0" customWidth="1"/>
    <col min="12" max="12" width="9.140625" style="0" customWidth="1"/>
    <col min="13" max="13" width="9.00390625" style="0" customWidth="1"/>
    <col min="14" max="15" width="8.00390625" style="0" customWidth="1"/>
    <col min="16" max="16" width="8.8515625" style="0" customWidth="1"/>
  </cols>
  <sheetData>
    <row r="1" ht="15">
      <c r="A1" s="56" t="s">
        <v>31</v>
      </c>
    </row>
    <row r="2" spans="1:11" ht="12.75">
      <c r="A2" s="8"/>
      <c r="B2" s="12"/>
      <c r="C2" s="7"/>
      <c r="D2" s="12"/>
      <c r="E2" s="7"/>
      <c r="F2" s="9"/>
      <c r="G2" s="7"/>
      <c r="I2" s="7"/>
      <c r="K2" s="10"/>
    </row>
    <row r="3" s="15" customFormat="1" ht="16.5" customHeight="1">
      <c r="A3" s="55" t="s">
        <v>28</v>
      </c>
    </row>
    <row r="4" s="15" customFormat="1" ht="16.5" customHeight="1">
      <c r="A4" s="15" t="s">
        <v>24</v>
      </c>
    </row>
    <row r="5" spans="1:9" s="15" customFormat="1" ht="16.5" customHeight="1">
      <c r="A5" s="24"/>
      <c r="B5" s="59" t="s">
        <v>5</v>
      </c>
      <c r="C5" s="60"/>
      <c r="D5" s="59" t="s">
        <v>6</v>
      </c>
      <c r="E5" s="61"/>
      <c r="F5" s="59" t="s">
        <v>7</v>
      </c>
      <c r="G5" s="60"/>
      <c r="H5" s="61" t="s">
        <v>3</v>
      </c>
      <c r="I5" s="60"/>
    </row>
    <row r="6" spans="1:9" s="15" customFormat="1" ht="34.5" customHeight="1">
      <c r="A6" s="24"/>
      <c r="B6" s="53" t="s">
        <v>8</v>
      </c>
      <c r="C6" s="54" t="s">
        <v>30</v>
      </c>
      <c r="D6" s="53" t="s">
        <v>8</v>
      </c>
      <c r="E6" s="54" t="s">
        <v>30</v>
      </c>
      <c r="F6" s="53" t="s">
        <v>8</v>
      </c>
      <c r="G6" s="54" t="s">
        <v>30</v>
      </c>
      <c r="H6" s="53" t="s">
        <v>8</v>
      </c>
      <c r="I6" s="54" t="s">
        <v>30</v>
      </c>
    </row>
    <row r="7" spans="1:9" s="15" customFormat="1" ht="16.5" customHeight="1">
      <c r="A7" s="25" t="s">
        <v>9</v>
      </c>
      <c r="B7" s="26">
        <v>305</v>
      </c>
      <c r="C7" s="27">
        <v>84.02203856749311</v>
      </c>
      <c r="D7" s="28">
        <v>6</v>
      </c>
      <c r="E7" s="29">
        <v>85.71428571428571</v>
      </c>
      <c r="F7" s="26">
        <v>10</v>
      </c>
      <c r="G7" s="27">
        <v>76.92307692307693</v>
      </c>
      <c r="H7" s="28">
        <f aca="true" t="shared" si="0" ref="H7:H21">F7+D7+B7</f>
        <v>321</v>
      </c>
      <c r="I7" s="27">
        <v>83.81201044386422</v>
      </c>
    </row>
    <row r="8" spans="1:9" s="15" customFormat="1" ht="16.5" customHeight="1">
      <c r="A8" s="30" t="s">
        <v>10</v>
      </c>
      <c r="B8" s="31">
        <v>44029</v>
      </c>
      <c r="C8" s="32">
        <v>85.41028128031037</v>
      </c>
      <c r="D8" s="33">
        <v>2009</v>
      </c>
      <c r="E8" s="34">
        <v>87.19618055555556</v>
      </c>
      <c r="F8" s="31">
        <v>329</v>
      </c>
      <c r="G8" s="32">
        <v>74.94305239179954</v>
      </c>
      <c r="H8" s="33">
        <f t="shared" si="0"/>
        <v>46367</v>
      </c>
      <c r="I8" s="32">
        <v>85.40143296557568</v>
      </c>
    </row>
    <row r="9" spans="1:9" s="15" customFormat="1" ht="16.5" customHeight="1">
      <c r="A9" s="30" t="s">
        <v>11</v>
      </c>
      <c r="B9" s="31">
        <v>60955</v>
      </c>
      <c r="C9" s="32">
        <v>75.15195600981396</v>
      </c>
      <c r="D9" s="33">
        <v>4446</v>
      </c>
      <c r="E9" s="34">
        <v>76.5495867768595</v>
      </c>
      <c r="F9" s="31">
        <v>1366</v>
      </c>
      <c r="G9" s="32">
        <v>63.98126463700235</v>
      </c>
      <c r="H9" s="33">
        <f t="shared" si="0"/>
        <v>66767</v>
      </c>
      <c r="I9" s="32">
        <v>74.97529533306383</v>
      </c>
    </row>
    <row r="10" spans="1:9" s="15" customFormat="1" ht="16.5" customHeight="1">
      <c r="A10" s="30" t="s">
        <v>12</v>
      </c>
      <c r="B10" s="31">
        <v>21531</v>
      </c>
      <c r="C10" s="32">
        <v>70.10843020416138</v>
      </c>
      <c r="D10" s="33">
        <v>2910</v>
      </c>
      <c r="E10" s="34">
        <v>74.94205511202678</v>
      </c>
      <c r="F10" s="31">
        <v>1888</v>
      </c>
      <c r="G10" s="32">
        <v>59.84152139461173</v>
      </c>
      <c r="H10" s="33">
        <f t="shared" si="0"/>
        <v>26329</v>
      </c>
      <c r="I10" s="32">
        <v>69.74754298127102</v>
      </c>
    </row>
    <row r="11" spans="1:9" s="15" customFormat="1" ht="16.5" customHeight="1">
      <c r="A11" s="30" t="s">
        <v>13</v>
      </c>
      <c r="B11" s="31">
        <v>5542</v>
      </c>
      <c r="C11" s="32">
        <v>65.48505258182678</v>
      </c>
      <c r="D11" s="33">
        <v>1860</v>
      </c>
      <c r="E11" s="34">
        <v>75.3646677471637</v>
      </c>
      <c r="F11" s="31">
        <v>1405</v>
      </c>
      <c r="G11" s="32">
        <v>62.250775365529464</v>
      </c>
      <c r="H11" s="33">
        <f t="shared" si="0"/>
        <v>8807</v>
      </c>
      <c r="I11" s="32">
        <v>66.78040643008796</v>
      </c>
    </row>
    <row r="12" spans="1:9" s="15" customFormat="1" ht="16.5" customHeight="1">
      <c r="A12" s="30" t="s">
        <v>14</v>
      </c>
      <c r="B12" s="31">
        <v>1307</v>
      </c>
      <c r="C12" s="32">
        <v>61.074766355140184</v>
      </c>
      <c r="D12" s="33">
        <v>915</v>
      </c>
      <c r="E12" s="34">
        <v>77.67402376910016</v>
      </c>
      <c r="F12" s="31">
        <v>870</v>
      </c>
      <c r="G12" s="32">
        <v>62.634989200863934</v>
      </c>
      <c r="H12" s="33">
        <f t="shared" si="0"/>
        <v>3092</v>
      </c>
      <c r="I12" s="32">
        <v>65.68939876779265</v>
      </c>
    </row>
    <row r="13" spans="1:9" s="15" customFormat="1" ht="16.5" customHeight="1">
      <c r="A13" s="30" t="s">
        <v>15</v>
      </c>
      <c r="B13" s="31">
        <v>324</v>
      </c>
      <c r="C13" s="32">
        <v>60</v>
      </c>
      <c r="D13" s="33">
        <v>453</v>
      </c>
      <c r="E13" s="34">
        <v>79.8941798941799</v>
      </c>
      <c r="F13" s="31">
        <v>573</v>
      </c>
      <c r="G13" s="32">
        <v>69.03614457831326</v>
      </c>
      <c r="H13" s="33">
        <f t="shared" si="0"/>
        <v>1350</v>
      </c>
      <c r="I13" s="32">
        <v>69.69540526587507</v>
      </c>
    </row>
    <row r="14" spans="1:9" s="15" customFormat="1" ht="16.5" customHeight="1">
      <c r="A14" s="30" t="s">
        <v>16</v>
      </c>
      <c r="B14" s="31">
        <v>92</v>
      </c>
      <c r="C14" s="32">
        <v>53.179190751445084</v>
      </c>
      <c r="D14" s="33">
        <v>216</v>
      </c>
      <c r="E14" s="34">
        <v>78.26086956521739</v>
      </c>
      <c r="F14" s="31">
        <v>378</v>
      </c>
      <c r="G14" s="32">
        <v>63.31658291457286</v>
      </c>
      <c r="H14" s="33">
        <f t="shared" si="0"/>
        <v>686</v>
      </c>
      <c r="I14" s="32">
        <v>65.5831739961759</v>
      </c>
    </row>
    <row r="15" spans="1:9" s="15" customFormat="1" ht="16.5" customHeight="1">
      <c r="A15" s="30" t="s">
        <v>17</v>
      </c>
      <c r="B15" s="31">
        <v>53</v>
      </c>
      <c r="C15" s="32">
        <v>65.4320987654321</v>
      </c>
      <c r="D15" s="33">
        <v>128</v>
      </c>
      <c r="E15" s="34">
        <v>80.50314465408806</v>
      </c>
      <c r="F15" s="31">
        <v>234</v>
      </c>
      <c r="G15" s="32">
        <v>61.25654450261781</v>
      </c>
      <c r="H15" s="33">
        <f t="shared" si="0"/>
        <v>415</v>
      </c>
      <c r="I15" s="32">
        <v>66.72025723472669</v>
      </c>
    </row>
    <row r="16" spans="1:9" s="15" customFormat="1" ht="16.5" customHeight="1">
      <c r="A16" s="30" t="s">
        <v>18</v>
      </c>
      <c r="B16" s="31">
        <v>23</v>
      </c>
      <c r="C16" s="32">
        <v>62.16216216216216</v>
      </c>
      <c r="D16" s="33">
        <v>87</v>
      </c>
      <c r="E16" s="34">
        <v>85.29411764705883</v>
      </c>
      <c r="F16" s="31">
        <v>221</v>
      </c>
      <c r="G16" s="32">
        <v>72.93729372937293</v>
      </c>
      <c r="H16" s="33">
        <f t="shared" si="0"/>
        <v>331</v>
      </c>
      <c r="I16" s="32">
        <v>74.8868778280543</v>
      </c>
    </row>
    <row r="17" spans="1:9" s="15" customFormat="1" ht="16.5" customHeight="1">
      <c r="A17" s="30" t="s">
        <v>19</v>
      </c>
      <c r="B17" s="31">
        <v>47</v>
      </c>
      <c r="C17" s="32">
        <v>82.45614035087719</v>
      </c>
      <c r="D17" s="33">
        <v>104</v>
      </c>
      <c r="E17" s="34">
        <v>88.88888888888889</v>
      </c>
      <c r="F17" s="31">
        <v>497</v>
      </c>
      <c r="G17" s="32">
        <v>70.49645390070923</v>
      </c>
      <c r="H17" s="33">
        <f t="shared" si="0"/>
        <v>648</v>
      </c>
      <c r="I17" s="32">
        <v>73.72013651877133</v>
      </c>
    </row>
    <row r="18" spans="1:9" s="15" customFormat="1" ht="16.5" customHeight="1">
      <c r="A18" s="30" t="s">
        <v>20</v>
      </c>
      <c r="B18" s="31">
        <v>48</v>
      </c>
      <c r="C18" s="32">
        <v>92.3076923076923</v>
      </c>
      <c r="D18" s="33">
        <v>17</v>
      </c>
      <c r="E18" s="34">
        <v>85</v>
      </c>
      <c r="F18" s="31">
        <v>902</v>
      </c>
      <c r="G18" s="32">
        <v>78.57142857142857</v>
      </c>
      <c r="H18" s="33">
        <f t="shared" si="0"/>
        <v>967</v>
      </c>
      <c r="I18" s="32">
        <v>79.26229508196721</v>
      </c>
    </row>
    <row r="19" spans="1:9" s="15" customFormat="1" ht="16.5" customHeight="1">
      <c r="A19" s="30" t="s">
        <v>21</v>
      </c>
      <c r="B19" s="31">
        <v>65</v>
      </c>
      <c r="C19" s="32">
        <v>84.4155844155844</v>
      </c>
      <c r="D19" s="33">
        <v>18</v>
      </c>
      <c r="E19" s="34">
        <v>85.71428571428571</v>
      </c>
      <c r="F19" s="31">
        <v>817</v>
      </c>
      <c r="G19" s="32">
        <v>76.49812734082397</v>
      </c>
      <c r="H19" s="33">
        <f t="shared" si="0"/>
        <v>900</v>
      </c>
      <c r="I19" s="32">
        <v>77.18696397941682</v>
      </c>
    </row>
    <row r="20" spans="1:9" s="15" customFormat="1" ht="16.5" customHeight="1">
      <c r="A20" s="35" t="s">
        <v>23</v>
      </c>
      <c r="B20" s="36">
        <f>SUM(B7:B19)</f>
        <v>134321</v>
      </c>
      <c r="C20" s="37">
        <v>76.60034330749973</v>
      </c>
      <c r="D20" s="36">
        <f>SUM(D7:D19)</f>
        <v>13169</v>
      </c>
      <c r="E20" s="38">
        <v>77.87699586043762</v>
      </c>
      <c r="F20" s="36">
        <f>SUM(F7:F19)</f>
        <v>9490</v>
      </c>
      <c r="G20" s="37">
        <v>65.80680951390333</v>
      </c>
      <c r="H20" s="39">
        <f t="shared" si="0"/>
        <v>156980</v>
      </c>
      <c r="I20" s="37">
        <v>75.95169437402024</v>
      </c>
    </row>
    <row r="21" spans="1:9" s="15" customFormat="1" ht="16.5" customHeight="1">
      <c r="A21" s="40" t="s">
        <v>27</v>
      </c>
      <c r="B21" s="41">
        <v>64565</v>
      </c>
      <c r="C21" s="42">
        <v>80.3</v>
      </c>
      <c r="D21" s="43">
        <v>3767</v>
      </c>
      <c r="E21" s="44">
        <v>81.8</v>
      </c>
      <c r="F21" s="41">
        <f>2982+1787+124</f>
        <v>4893</v>
      </c>
      <c r="G21" s="42">
        <v>66.499</v>
      </c>
      <c r="H21" s="43">
        <f t="shared" si="0"/>
        <v>73225</v>
      </c>
      <c r="I21" s="42">
        <v>79.7</v>
      </c>
    </row>
    <row r="22" spans="1:9" ht="12.75">
      <c r="A22" s="11"/>
      <c r="C22" s="7"/>
      <c r="E22" s="7"/>
      <c r="G22" s="7"/>
      <c r="I22" s="7"/>
    </row>
    <row r="23" spans="1:3" ht="12.75">
      <c r="A23" s="12"/>
      <c r="C23" s="7"/>
    </row>
    <row r="24" ht="12.75">
      <c r="A24" s="19" t="s">
        <v>26</v>
      </c>
    </row>
  </sheetData>
  <mergeCells count="4">
    <mergeCell ref="B5:C5"/>
    <mergeCell ref="D5:E5"/>
    <mergeCell ref="F5:G5"/>
    <mergeCell ref="H5:I5"/>
  </mergeCells>
  <printOptions/>
  <pageMargins left="0.3" right="0.49" top="0.8" bottom="0.73" header="0.4921259845" footer="0.4921259845"/>
  <pageSetup fitToHeight="1" fitToWidth="1" horizontalDpi="200" verticalDpi="200" orientation="portrait" paperSize="9" scale="81" r:id="rId1"/>
  <headerFooter alignWithMargins="0">
    <oddFooter>&amp;L&amp;F&amp;C&amp;D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MENJR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MENJR</dc:creator>
  <cp:keywords/>
  <dc:description/>
  <cp:lastModifiedBy>STSI A3</cp:lastModifiedBy>
  <cp:lastPrinted>2011-05-31T12:58:50Z</cp:lastPrinted>
  <dcterms:created xsi:type="dcterms:W3CDTF">2010-04-22T13:47:18Z</dcterms:created>
  <dcterms:modified xsi:type="dcterms:W3CDTF">2011-09-06T09:29:15Z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